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B16\Desktop\"/>
    </mc:Choice>
  </mc:AlternateContent>
  <xr:revisionPtr revIDLastSave="0" documentId="13_ncr:1_{EC6F901B-D010-465F-9488-A9E677F7851D}" xr6:coauthVersionLast="46" xr6:coauthVersionMax="46" xr10:uidLastSave="{00000000-0000-0000-0000-000000000000}"/>
  <bookViews>
    <workbookView xWindow="-120" yWindow="-120" windowWidth="19440" windowHeight="14040" xr2:uid="{00000000-000D-0000-FFFF-FFFF00000000}"/>
  </bookViews>
  <sheets>
    <sheet name="1 тур" sheetId="1" r:id="rId1"/>
    <sheet name="итог" sheetId="5" r:id="rId2"/>
  </sheets>
  <calcPr calcId="191029"/>
</workbook>
</file>

<file path=xl/calcChain.xml><?xml version="1.0" encoding="utf-8"?>
<calcChain xmlns="http://schemas.openxmlformats.org/spreadsheetml/2006/main">
  <c r="H122" i="1" l="1"/>
  <c r="I122" i="1" s="1"/>
  <c r="F7" i="5"/>
  <c r="C7" i="5"/>
  <c r="H67" i="1" l="1"/>
  <c r="I67" i="1" s="1"/>
  <c r="H21" i="1"/>
  <c r="I21" i="1" s="1"/>
  <c r="H22" i="1"/>
  <c r="I22" i="1" s="1"/>
  <c r="H23" i="1"/>
  <c r="I23" i="1" s="1"/>
  <c r="H24" i="1"/>
  <c r="I24" i="1" s="1"/>
  <c r="H25" i="1"/>
  <c r="I25" i="1" s="1"/>
  <c r="H28" i="1"/>
  <c r="I28" i="1" s="1"/>
  <c r="H29" i="1"/>
  <c r="I29" i="1" s="1"/>
  <c r="H30" i="1"/>
  <c r="I30" i="1" s="1"/>
  <c r="H31" i="1"/>
  <c r="I31" i="1" s="1"/>
  <c r="H32" i="1"/>
  <c r="I32" i="1" s="1"/>
  <c r="H35" i="1"/>
  <c r="I35" i="1" s="1"/>
  <c r="H36" i="1"/>
  <c r="I36" i="1" s="1"/>
  <c r="H37" i="1"/>
  <c r="I37" i="1" s="1"/>
  <c r="H38" i="1"/>
  <c r="I38" i="1" s="1"/>
  <c r="H39" i="1"/>
  <c r="I39" i="1" s="1"/>
  <c r="H42" i="1"/>
  <c r="I42" i="1" s="1"/>
  <c r="H43" i="1"/>
  <c r="I43" i="1" s="1"/>
  <c r="H44" i="1"/>
  <c r="I44" i="1" s="1"/>
  <c r="H45" i="1"/>
  <c r="I45" i="1" s="1"/>
  <c r="H46" i="1"/>
  <c r="I46" i="1" s="1"/>
  <c r="H49" i="1"/>
  <c r="I49" i="1" s="1"/>
  <c r="H50" i="1"/>
  <c r="I50" i="1" s="1"/>
  <c r="H51" i="1"/>
  <c r="I51" i="1" s="1"/>
  <c r="H52" i="1"/>
  <c r="I52" i="1" s="1"/>
  <c r="H53" i="1"/>
  <c r="I53" i="1" s="1"/>
  <c r="H56" i="1"/>
  <c r="I56" i="1" s="1"/>
  <c r="H57" i="1"/>
  <c r="I57" i="1" s="1"/>
  <c r="H58" i="1"/>
  <c r="I58" i="1" s="1"/>
  <c r="H59" i="1"/>
  <c r="I59" i="1" s="1"/>
  <c r="H60" i="1"/>
  <c r="I60" i="1" s="1"/>
  <c r="H63" i="1"/>
  <c r="I63" i="1" s="1"/>
  <c r="H64" i="1"/>
  <c r="I64" i="1" s="1"/>
  <c r="H65" i="1"/>
  <c r="I65" i="1" s="1"/>
  <c r="H66" i="1"/>
  <c r="I66" i="1" s="1"/>
  <c r="H70" i="1"/>
  <c r="I70" i="1" s="1"/>
  <c r="H71" i="1"/>
  <c r="I71" i="1" s="1"/>
  <c r="H72" i="1"/>
  <c r="I72" i="1" s="1"/>
  <c r="H73" i="1"/>
  <c r="I73" i="1" s="1"/>
  <c r="H74" i="1"/>
  <c r="I74" i="1" s="1"/>
  <c r="H77" i="1"/>
  <c r="I77" i="1" s="1"/>
  <c r="H78" i="1"/>
  <c r="I78" i="1" s="1"/>
  <c r="H79" i="1"/>
  <c r="I79" i="1" s="1"/>
  <c r="H80" i="1"/>
  <c r="I80" i="1" s="1"/>
  <c r="H81" i="1"/>
  <c r="I81" i="1" s="1"/>
  <c r="H84" i="1"/>
  <c r="I84" i="1" s="1"/>
  <c r="H85" i="1"/>
  <c r="I85" i="1" s="1"/>
  <c r="H86" i="1"/>
  <c r="I86" i="1" s="1"/>
  <c r="H87" i="1"/>
  <c r="I87" i="1" s="1"/>
  <c r="H88" i="1"/>
  <c r="I88" i="1" s="1"/>
  <c r="H91" i="1"/>
  <c r="I91" i="1" s="1"/>
  <c r="H92" i="1"/>
  <c r="I92" i="1" s="1"/>
  <c r="H93" i="1"/>
  <c r="I93" i="1" s="1"/>
  <c r="H94" i="1"/>
  <c r="I94" i="1" s="1"/>
  <c r="H95" i="1"/>
  <c r="I95" i="1" s="1"/>
  <c r="H98" i="1"/>
  <c r="I98" i="1" s="1"/>
  <c r="H99" i="1"/>
  <c r="I99" i="1" s="1"/>
  <c r="H100" i="1"/>
  <c r="I100" i="1" s="1"/>
  <c r="H101" i="1"/>
  <c r="I101" i="1" s="1"/>
  <c r="H102" i="1"/>
  <c r="I102" i="1" s="1"/>
  <c r="H105" i="1"/>
  <c r="I105" i="1" s="1"/>
  <c r="H106" i="1"/>
  <c r="I106" i="1" s="1"/>
  <c r="H107" i="1"/>
  <c r="I107" i="1" s="1"/>
  <c r="H108" i="1"/>
  <c r="I108" i="1" s="1"/>
  <c r="H109" i="1"/>
  <c r="I109" i="1" s="1"/>
  <c r="H112" i="1"/>
  <c r="I112" i="1" s="1"/>
  <c r="H113" i="1"/>
  <c r="I113" i="1" s="1"/>
  <c r="H114" i="1"/>
  <c r="I114" i="1" s="1"/>
  <c r="H115" i="1"/>
  <c r="I115" i="1" s="1"/>
  <c r="H116" i="1"/>
  <c r="I116" i="1" s="1"/>
  <c r="H120" i="1"/>
  <c r="I120" i="1" s="1"/>
  <c r="H121" i="1"/>
  <c r="I121" i="1" s="1"/>
  <c r="H119" i="1"/>
  <c r="I119" i="1" s="1"/>
  <c r="H123" i="1"/>
  <c r="I123" i="1" s="1"/>
  <c r="H118" i="1"/>
  <c r="I118" i="1" s="1"/>
  <c r="H111" i="1"/>
  <c r="H104" i="1"/>
  <c r="H97" i="1"/>
  <c r="H90" i="1"/>
  <c r="H83" i="1"/>
  <c r="H76" i="1"/>
  <c r="H69" i="1"/>
  <c r="H62" i="1"/>
  <c r="H55" i="1"/>
  <c r="H48" i="1"/>
  <c r="H41" i="1"/>
  <c r="H34" i="1"/>
  <c r="H27" i="1"/>
  <c r="H20" i="1"/>
  <c r="I20" i="1" s="1"/>
  <c r="H14" i="1"/>
  <c r="I14" i="1" s="1"/>
  <c r="H15" i="1"/>
  <c r="I15" i="1" s="1"/>
  <c r="H16" i="1"/>
  <c r="I16" i="1" s="1"/>
  <c r="H17" i="1"/>
  <c r="I17" i="1" s="1"/>
  <c r="H18" i="1"/>
  <c r="I18" i="1" s="1"/>
  <c r="H13" i="1"/>
  <c r="H6" i="1"/>
  <c r="H7" i="1"/>
  <c r="I7" i="1" s="1"/>
  <c r="H8" i="1"/>
  <c r="I8" i="1" s="1"/>
  <c r="H9" i="1"/>
  <c r="I9" i="1" s="1"/>
  <c r="H10" i="1"/>
  <c r="I10" i="1" s="1"/>
  <c r="H11" i="1"/>
  <c r="I11" i="1" s="1"/>
  <c r="I13" i="1" l="1"/>
  <c r="B6" i="5"/>
  <c r="C6" i="5" s="1"/>
  <c r="F6" i="5" s="1"/>
  <c r="I34" i="1"/>
  <c r="B9" i="5"/>
  <c r="C9" i="5" s="1"/>
  <c r="F9" i="5" s="1"/>
  <c r="I48" i="1"/>
  <c r="B11" i="5"/>
  <c r="C11" i="5" s="1"/>
  <c r="F11" i="5" s="1"/>
  <c r="I62" i="1"/>
  <c r="B13" i="5"/>
  <c r="C13" i="5" s="1"/>
  <c r="F13" i="5" s="1"/>
  <c r="I76" i="1"/>
  <c r="B15" i="5"/>
  <c r="C15" i="5" s="1"/>
  <c r="F15" i="5" s="1"/>
  <c r="I90" i="1"/>
  <c r="B17" i="5"/>
  <c r="C17" i="5" s="1"/>
  <c r="F17" i="5" s="1"/>
  <c r="I104" i="1"/>
  <c r="B19" i="5"/>
  <c r="C19" i="5" s="1"/>
  <c r="F19" i="5" s="1"/>
  <c r="I6" i="1"/>
  <c r="B5" i="5"/>
  <c r="C5" i="5" s="1"/>
  <c r="F5" i="5" s="1"/>
  <c r="I27" i="1"/>
  <c r="B8" i="5"/>
  <c r="C8" i="5" s="1"/>
  <c r="F8" i="5" s="1"/>
  <c r="I41" i="1"/>
  <c r="B10" i="5"/>
  <c r="C10" i="5" s="1"/>
  <c r="F10" i="5" s="1"/>
  <c r="I55" i="1"/>
  <c r="B12" i="5"/>
  <c r="C12" i="5" s="1"/>
  <c r="F12" i="5" s="1"/>
  <c r="I69" i="1"/>
  <c r="B14" i="5"/>
  <c r="C14" i="5" s="1"/>
  <c r="F14" i="5" s="1"/>
  <c r="I83" i="1"/>
  <c r="B16" i="5"/>
  <c r="C16" i="5" s="1"/>
  <c r="F16" i="5" s="1"/>
  <c r="I97" i="1"/>
  <c r="B18" i="5"/>
  <c r="C18" i="5" s="1"/>
  <c r="F18" i="5" s="1"/>
  <c r="I111" i="1"/>
  <c r="B20" i="5"/>
  <c r="C20" i="5" s="1"/>
  <c r="F20" i="5" s="1"/>
  <c r="B21" i="5"/>
  <c r="C21" i="5" s="1"/>
  <c r="F21" i="5" s="1"/>
</calcChain>
</file>

<file path=xl/sharedStrings.xml><?xml version="1.0" encoding="utf-8"?>
<sst xmlns="http://schemas.openxmlformats.org/spreadsheetml/2006/main" count="382" uniqueCount="244">
  <si>
    <t>итоговая</t>
  </si>
  <si>
    <t>Команды</t>
  </si>
  <si>
    <t>I тур</t>
  </si>
  <si>
    <t>II тур</t>
  </si>
  <si>
    <t>III тур</t>
  </si>
  <si>
    <t>Итог</t>
  </si>
  <si>
    <t>Место</t>
  </si>
  <si>
    <t>сумма</t>
  </si>
  <si>
    <t>ср.балл</t>
  </si>
  <si>
    <t>МАОУ «Лицей № 180»</t>
  </si>
  <si>
    <t>МАОУ «Лицей № 82»</t>
  </si>
  <si>
    <t xml:space="preserve">МАОУ «Гимназия № 2» </t>
  </si>
  <si>
    <t>1 тур</t>
  </si>
  <si>
    <t>шифр</t>
  </si>
  <si>
    <t>команды</t>
  </si>
  <si>
    <t>№ задачи</t>
  </si>
  <si>
    <t>ср. балл</t>
  </si>
  <si>
    <t>7 место</t>
  </si>
  <si>
    <t>8 место</t>
  </si>
  <si>
    <t>ОБиП 2022-2023</t>
  </si>
  <si>
    <t>Вигурский Максим Дмитриевич</t>
  </si>
  <si>
    <t>Илларионов Кирилл Андреевич</t>
  </si>
  <si>
    <t>Казанкова Ольга Романовна</t>
  </si>
  <si>
    <t>Кудрин Сергей Алексеевич</t>
  </si>
  <si>
    <t>Дивеев Александр Николаевич</t>
  </si>
  <si>
    <t>Яковлева Юлия Дмитриевна</t>
  </si>
  <si>
    <t xml:space="preserve"> МАОУ «Лицей № 7», г. Кстово </t>
  </si>
  <si>
    <t>Спирина Екатерина Александровна</t>
  </si>
  <si>
    <t>Патраков Алексей Александрович</t>
  </si>
  <si>
    <t>Кирсанова Лилия Денисовна</t>
  </si>
  <si>
    <t>Фоминых Антон Алексеевич</t>
  </si>
  <si>
    <t>Зайдулин Ярослав Олегович</t>
  </si>
  <si>
    <t>Коршунов Арсений Дмитриевич</t>
  </si>
  <si>
    <t>Орлова Диана Александровна</t>
  </si>
  <si>
    <t>Саев Руслан Алексеевич</t>
  </si>
  <si>
    <t>Баныкин Роман Андреевич</t>
  </si>
  <si>
    <t>Лузина Полина Олеговна</t>
  </si>
  <si>
    <t>Феоктистова Виктория Павловна</t>
  </si>
  <si>
    <t xml:space="preserve">МАОУ «Школа № 70» </t>
  </si>
  <si>
    <t>Педан Александра Александровна</t>
  </si>
  <si>
    <t>Тихомиров Максим Александрович</t>
  </si>
  <si>
    <t>Лобов Василий Андреевич</t>
  </si>
  <si>
    <t>Рождественский Иван Андреевич</t>
  </si>
  <si>
    <t>Сизов Семен Сергеевич</t>
  </si>
  <si>
    <t xml:space="preserve">МАОУ «Гимназия №53» </t>
  </si>
  <si>
    <t>Болдова Мария Андреевна</t>
  </si>
  <si>
    <t>Кирюхина Виктория Денисовна</t>
  </si>
  <si>
    <t>Лодяной Артем Михайлович</t>
  </si>
  <si>
    <t>Ефанова Полина Владимировна</t>
  </si>
  <si>
    <t>Чурин Кирилл Евгеньевич</t>
  </si>
  <si>
    <t>Варлачёв Глеб Михайлович</t>
  </si>
  <si>
    <t>Ануфриев Владимир Дмитриевич</t>
  </si>
  <si>
    <t>МАОУ «Школа № 85 с УИОП»</t>
  </si>
  <si>
    <t>Егорычев Андрей Алексеевич</t>
  </si>
  <si>
    <t>Иващенко Ксения Ивановна</t>
  </si>
  <si>
    <t>Харитонова Варвара Александровна</t>
  </si>
  <si>
    <t>Балашов Артём Евгеньевич</t>
  </si>
  <si>
    <t>Жотин Роман Евгеньевич</t>
  </si>
  <si>
    <t>Сагин Кирилл Алексеевич</t>
  </si>
  <si>
    <t xml:space="preserve">Солодова  Милана  Сергеевна </t>
  </si>
  <si>
    <t>Оладышкин Алексей Сергеевич</t>
  </si>
  <si>
    <t>Дениско Вячеслав Андреевич</t>
  </si>
  <si>
    <t xml:space="preserve">МБОУ «Школа №103» </t>
  </si>
  <si>
    <t>Комаров Александр Сергеевич</t>
  </si>
  <si>
    <t>Кулаев Илья Сергеевич</t>
  </si>
  <si>
    <t>Немцов Вячеслав Игоревич</t>
  </si>
  <si>
    <t>Бочкарев Платон Сергеевич</t>
  </si>
  <si>
    <t>Довнар Иван Алексеевич</t>
  </si>
  <si>
    <t>Сабуров Антон Алексеевич</t>
  </si>
  <si>
    <t xml:space="preserve">МБОУ «Школа № 117» </t>
  </si>
  <si>
    <t>Романова Валерия Алексеевна</t>
  </si>
  <si>
    <t>Жаберов Владислав Игоревич</t>
  </si>
  <si>
    <t>Кузьмичева Ксения Васильевна</t>
  </si>
  <si>
    <t>Свинцов Дмитрий Алексеевич</t>
  </si>
  <si>
    <t>Нахтман Аделина Артуровна</t>
  </si>
  <si>
    <t>Ялымова Татьяна Дмитриевна</t>
  </si>
  <si>
    <t xml:space="preserve">МАОУ «Гимназия № 67» </t>
  </si>
  <si>
    <t>Лычкин Федор Павлович</t>
  </si>
  <si>
    <t>Дементьева Валерия Александровна</t>
  </si>
  <si>
    <t>Яшина Дарья Антоновна</t>
  </si>
  <si>
    <t>Архипова Анастасия Александровна</t>
  </si>
  <si>
    <t>Соловьева Анжелика Андреевна</t>
  </si>
  <si>
    <t xml:space="preserve">Шарова Алиса Николаевна </t>
  </si>
  <si>
    <t xml:space="preserve"> МАОУ «Школа № 119» </t>
  </si>
  <si>
    <t>Костырев Михаил Романович</t>
  </si>
  <si>
    <t>Кириллов Максим Ильич</t>
  </si>
  <si>
    <t>Ивашечкин Ярослав Сергеевич</t>
  </si>
  <si>
    <t>Жоглева Маргарита Дмитриевна</t>
  </si>
  <si>
    <t>Мисин Илья Сергеевич</t>
  </si>
  <si>
    <t xml:space="preserve">МБОУ «Школа № 127» </t>
  </si>
  <si>
    <t>Алексеенко Анна Александровна</t>
  </si>
  <si>
    <t>Бруснов Михаил Андреевич</t>
  </si>
  <si>
    <t>Иванов Сергей Владимирович</t>
  </si>
  <si>
    <t>Кудряшова Ксения Ивановна</t>
  </si>
  <si>
    <t>Комаров Олег Сергеевич</t>
  </si>
  <si>
    <t xml:space="preserve">  МАОУ «Школа № 151» </t>
  </si>
  <si>
    <t>Кузнецов Григорий Александрович</t>
  </si>
  <si>
    <t>Ванджура Егор Евгеньевич</t>
  </si>
  <si>
    <t>Семятнев Федор Анатольевич</t>
  </si>
  <si>
    <t>Малов Михаил Сергеевич</t>
  </si>
  <si>
    <t>Калаев Дмитрий Ильич</t>
  </si>
  <si>
    <t>Сучков Егор Михайлович</t>
  </si>
  <si>
    <t xml:space="preserve">МБОУ «Лицей № 165» </t>
  </si>
  <si>
    <t>Ишкаева Вероника Руслановна</t>
  </si>
  <si>
    <t>Шадымов Даниил Алексеевич</t>
  </si>
  <si>
    <t>Макаров Матвей Александрович</t>
  </si>
  <si>
    <t>Гребенников Кирилл Дмитриевич</t>
  </si>
  <si>
    <t>Солодова Елизавета Алексеевна</t>
  </si>
  <si>
    <t>Кулагин Степан Алексеевич</t>
  </si>
  <si>
    <t>МАОУ «Школа № 170»</t>
  </si>
  <si>
    <t>Поливкина Полина Андреевна</t>
  </si>
  <si>
    <t>Назарова Анна Сергеевна</t>
  </si>
  <si>
    <t>Денисов Артем Александрович</t>
  </si>
  <si>
    <t>Панзин Даниил Юрьевич</t>
  </si>
  <si>
    <t>Шалыганов Антон Максимович</t>
  </si>
  <si>
    <t>Трухин Вадим Андреевич</t>
  </si>
  <si>
    <t>Чернышов Андрей Владимирович</t>
  </si>
  <si>
    <t>Сивунов Владимир Алексеевич</t>
  </si>
  <si>
    <t>Масов Данила Александрович</t>
  </si>
  <si>
    <t>Корытин Максим Алексеевич</t>
  </si>
  <si>
    <t>Смирнов Артем Павлович</t>
  </si>
  <si>
    <t>Беляков Илья Дмитриевич</t>
  </si>
  <si>
    <t>22801</t>
  </si>
  <si>
    <t>22802</t>
  </si>
  <si>
    <t>22803</t>
  </si>
  <si>
    <t>22804</t>
  </si>
  <si>
    <t>Еремин Антон Павлович</t>
  </si>
  <si>
    <t>22806</t>
  </si>
  <si>
    <t>22807</t>
  </si>
  <si>
    <t>22808</t>
  </si>
  <si>
    <t>22809</t>
  </si>
  <si>
    <t>22810</t>
  </si>
  <si>
    <t>22811</t>
  </si>
  <si>
    <t>22813</t>
  </si>
  <si>
    <t>22814</t>
  </si>
  <si>
    <t>22815</t>
  </si>
  <si>
    <t>22805</t>
  </si>
  <si>
    <t>Синев Всеволод Михайлович</t>
  </si>
  <si>
    <t>22812</t>
  </si>
  <si>
    <t>18715</t>
  </si>
  <si>
    <t>18713</t>
  </si>
  <si>
    <t>18712</t>
  </si>
  <si>
    <t>18710</t>
  </si>
  <si>
    <t>18709</t>
  </si>
  <si>
    <t>18706</t>
  </si>
  <si>
    <t>18705</t>
  </si>
  <si>
    <t>18704</t>
  </si>
  <si>
    <t>18703</t>
  </si>
  <si>
    <t>18702</t>
  </si>
  <si>
    <t>18701</t>
  </si>
  <si>
    <t>Щипакина Елена Евгеньевна</t>
  </si>
  <si>
    <t>18707</t>
  </si>
  <si>
    <t>24706</t>
  </si>
  <si>
    <t>24705</t>
  </si>
  <si>
    <t>24704</t>
  </si>
  <si>
    <t>24703</t>
  </si>
  <si>
    <t>24701</t>
  </si>
  <si>
    <t>24702</t>
  </si>
  <si>
    <t>24806</t>
  </si>
  <si>
    <t>24805</t>
  </si>
  <si>
    <t>24804</t>
  </si>
  <si>
    <t>24803</t>
  </si>
  <si>
    <t>24801</t>
  </si>
  <si>
    <t>24802</t>
  </si>
  <si>
    <t>23812</t>
  </si>
  <si>
    <t>23809</t>
  </si>
  <si>
    <t>23807</t>
  </si>
  <si>
    <t>23806</t>
  </si>
  <si>
    <t>18708</t>
  </si>
  <si>
    <t>18711</t>
  </si>
  <si>
    <t>18714</t>
  </si>
  <si>
    <t>Воронина Анастасия Геннадьевна</t>
  </si>
  <si>
    <t>МБОУ «Лицей № 87 имени Л.И.Новиковой»</t>
  </si>
  <si>
    <t>Кокшаров Савелий Максимович</t>
  </si>
  <si>
    <t>23801</t>
  </si>
  <si>
    <t>23802</t>
  </si>
  <si>
    <t>23803</t>
  </si>
  <si>
    <t>23804</t>
  </si>
  <si>
    <t>23805</t>
  </si>
  <si>
    <t>23808</t>
  </si>
  <si>
    <t>23810</t>
  </si>
  <si>
    <t>23811</t>
  </si>
  <si>
    <t>23813</t>
  </si>
  <si>
    <t>23814</t>
  </si>
  <si>
    <t>23815</t>
  </si>
  <si>
    <t>19715</t>
  </si>
  <si>
    <t>19714</t>
  </si>
  <si>
    <t>19713</t>
  </si>
  <si>
    <t>19712</t>
  </si>
  <si>
    <t>19711</t>
  </si>
  <si>
    <t>19710</t>
  </si>
  <si>
    <t>1979</t>
  </si>
  <si>
    <t>1978</t>
  </si>
  <si>
    <t>1977</t>
  </si>
  <si>
    <t>1976</t>
  </si>
  <si>
    <t>1975</t>
  </si>
  <si>
    <t>17712</t>
  </si>
  <si>
    <t>17713</t>
  </si>
  <si>
    <t>17714</t>
  </si>
  <si>
    <t>17715</t>
  </si>
  <si>
    <t>17707</t>
  </si>
  <si>
    <t>17708</t>
  </si>
  <si>
    <t>17709</t>
  </si>
  <si>
    <t>17710</t>
  </si>
  <si>
    <t>17701</t>
  </si>
  <si>
    <t>17702</t>
  </si>
  <si>
    <t>17703</t>
  </si>
  <si>
    <t>17705</t>
  </si>
  <si>
    <t>20811</t>
  </si>
  <si>
    <t>20810</t>
  </si>
  <si>
    <t>2088</t>
  </si>
  <si>
    <t>2086</t>
  </si>
  <si>
    <t>2081</t>
  </si>
  <si>
    <t>2082</t>
  </si>
  <si>
    <t>2084</t>
  </si>
  <si>
    <t>2085</t>
  </si>
  <si>
    <t>20812</t>
  </si>
  <si>
    <t>20814</t>
  </si>
  <si>
    <t>20815</t>
  </si>
  <si>
    <t>1971</t>
  </si>
  <si>
    <t>1972</t>
  </si>
  <si>
    <t>1973</t>
  </si>
  <si>
    <t>Гусев Сергей Максимович</t>
  </si>
  <si>
    <t>1974</t>
  </si>
  <si>
    <t>МАОУ «Школа № 183 с УИОП им Р. Алексеева»</t>
  </si>
  <si>
    <t>Лобашова Анастасия Андреевна</t>
  </si>
  <si>
    <t>Кузнецов Иван Михайлович</t>
  </si>
  <si>
    <t>Якуркина Полина Эдуардовна</t>
  </si>
  <si>
    <t>Болюнова Анастасия Вячеславовна</t>
  </si>
  <si>
    <t>Полев Захар Михайлович</t>
  </si>
  <si>
    <t>20813</t>
  </si>
  <si>
    <t>2083</t>
  </si>
  <si>
    <t>17711</t>
  </si>
  <si>
    <t>17704</t>
  </si>
  <si>
    <t>17706</t>
  </si>
  <si>
    <t>Лихолат Григорий Николаевич</t>
  </si>
  <si>
    <t xml:space="preserve">МАОУ «Школа № 151» </t>
  </si>
  <si>
    <t xml:space="preserve">МАОУ «Школа № 119» </t>
  </si>
  <si>
    <t xml:space="preserve">МАОУ «Лицей № 7», г. Кстово </t>
  </si>
  <si>
    <t>-</t>
  </si>
  <si>
    <t>2089</t>
  </si>
  <si>
    <t>2087</t>
  </si>
  <si>
    <r>
      <rPr>
        <sz val="16"/>
        <color theme="1"/>
        <rFont val="Times New Roman"/>
        <family val="1"/>
        <charset val="204"/>
      </rPr>
      <t>7 классы</t>
    </r>
    <r>
      <rPr>
        <sz val="12"/>
        <color theme="1"/>
        <rFont val="Times New Roman"/>
        <family val="1"/>
        <charset val="204"/>
      </rPr>
      <t xml:space="preserve">
1 место 
Лодяной Артем Михайлович МАОУ «Лицей № 82»
2 место
Солодова  Милана  Сергеевна  МБОУ «Лицей № 87 имени Л.И.Новиковой»
Комаров Александр Сергеевич МБОУ «Школа №103» 
3 место
Спирина Екатерина Александровна  МАОУ «Лицей № 7», г. Кстово 
Чернышов Андрей Владимирович МАОУ «Лицей № 180»
Сивунов Владимир Алексеевич МАОУ «Лицей № 180»
Воронина Анастасия Геннадьевна МБОУ «Лицей № 87 имени Л.И.Новиковой»</t>
    </r>
  </si>
  <si>
    <r>
      <rPr>
        <sz val="16"/>
        <color theme="1"/>
        <rFont val="Times New Roman"/>
        <family val="1"/>
        <charset val="204"/>
      </rPr>
      <t>8 классы</t>
    </r>
    <r>
      <rPr>
        <sz val="12"/>
        <color theme="1"/>
        <rFont val="Times New Roman"/>
        <family val="1"/>
        <charset val="204"/>
      </rPr>
      <t xml:space="preserve">
1 место 
Дениско Вячеслав Андреевич МБОУ «Лицей № 87 имени Л.И.Новиковой»
Болюнова Анастасия Вячеславовна МАОУ «Школа № 183 с УИОП им Р. Алексеева»
2 место
Сучков Егор Михайлович   МАОУ «Школа № 151» 
Макаров Матвей Александрович МБОУ «Лицей № 165» 
3 место
Чурин Кирилл Евгеньевич МАОУ «Лицей № 82»
Жоглева Маргарита Дмитриевна  МАОУ «Школа № 119» 
Масов Данила Александрович МАОУ «Лицей № 180»
Яковлева Юлия Дмитриевна  МАОУ «Гимназия № 2»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</si>
</sst>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6" borderId="1" xfId="0" applyFont="1" applyFill="1" applyBorder="1"/>
    <xf numFmtId="0" fontId="4" fillId="5" borderId="1" xfId="0" applyFont="1" applyFill="1" applyBorder="1"/>
    <xf numFmtId="49" fontId="4" fillId="0" borderId="0" xfId="0" applyNumberFormat="1" applyFont="1"/>
    <xf numFmtId="49" fontId="4" fillId="0" borderId="1" xfId="0" applyNumberFormat="1" applyFont="1" applyBorder="1"/>
    <xf numFmtId="0" fontId="6" fillId="0" borderId="0" xfId="0" applyFont="1"/>
    <xf numFmtId="0" fontId="6" fillId="0" borderId="0" xfId="0" applyFont="1" applyAlignment="1">
      <alignment vertical="top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justify" vertical="center" wrapText="1"/>
    </xf>
    <xf numFmtId="0" fontId="4" fillId="4" borderId="1" xfId="0" applyFont="1" applyFill="1" applyBorder="1"/>
    <xf numFmtId="0" fontId="4" fillId="2" borderId="1" xfId="0" applyFont="1" applyFill="1" applyBorder="1"/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CC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3"/>
  <sheetViews>
    <sheetView tabSelected="1" zoomScale="55" zoomScaleNormal="55" workbookViewId="0">
      <selection activeCell="V42" sqref="V42"/>
    </sheetView>
  </sheetViews>
  <sheetFormatPr defaultRowHeight="15" x14ac:dyDescent="0.25"/>
  <cols>
    <col min="1" max="1" width="10.140625" style="8" bestFit="1" customWidth="1"/>
    <col min="2" max="2" width="42.7109375" style="1" customWidth="1"/>
    <col min="3" max="11" width="17.42578125" style="1" customWidth="1"/>
    <col min="12" max="16384" width="9.140625" style="1"/>
  </cols>
  <sheetData>
    <row r="1" spans="1:27" ht="20.25" x14ac:dyDescent="0.3">
      <c r="B1" s="2" t="s">
        <v>19</v>
      </c>
      <c r="C1" s="2" t="s">
        <v>12</v>
      </c>
    </row>
    <row r="2" spans="1:27" ht="15" customHeight="1" x14ac:dyDescent="0.25"/>
    <row r="3" spans="1:27" ht="15" customHeight="1" x14ac:dyDescent="0.25">
      <c r="A3" s="36" t="s">
        <v>13</v>
      </c>
      <c r="B3" s="37" t="s">
        <v>14</v>
      </c>
      <c r="C3" s="35" t="s">
        <v>15</v>
      </c>
      <c r="D3" s="35"/>
      <c r="E3" s="35"/>
      <c r="F3" s="35"/>
      <c r="G3" s="35"/>
      <c r="H3" s="28" t="s">
        <v>7</v>
      </c>
      <c r="I3" s="29" t="s">
        <v>16</v>
      </c>
      <c r="J3" s="33" t="s">
        <v>17</v>
      </c>
      <c r="K3" s="34" t="s">
        <v>18</v>
      </c>
      <c r="N3" s="31" t="s">
        <v>242</v>
      </c>
      <c r="O3" s="31"/>
      <c r="P3" s="31"/>
      <c r="Q3" s="31"/>
      <c r="R3" s="31"/>
      <c r="S3" s="31"/>
      <c r="T3" s="31"/>
      <c r="U3" s="31" t="s">
        <v>243</v>
      </c>
      <c r="V3" s="32"/>
      <c r="W3" s="32"/>
      <c r="X3" s="32"/>
      <c r="Y3" s="32"/>
      <c r="Z3" s="32"/>
      <c r="AA3" s="32"/>
    </row>
    <row r="4" spans="1:27" ht="15" customHeight="1" x14ac:dyDescent="0.25">
      <c r="A4" s="36"/>
      <c r="B4" s="37"/>
      <c r="C4" s="4">
        <v>1</v>
      </c>
      <c r="D4" s="4">
        <v>2</v>
      </c>
      <c r="E4" s="4">
        <v>3</v>
      </c>
      <c r="F4" s="4">
        <v>4</v>
      </c>
      <c r="G4" s="4">
        <v>5</v>
      </c>
      <c r="H4" s="28"/>
      <c r="I4" s="29"/>
      <c r="J4" s="33"/>
      <c r="K4" s="34"/>
      <c r="N4" s="31"/>
      <c r="O4" s="31"/>
      <c r="P4" s="31"/>
      <c r="Q4" s="31"/>
      <c r="R4" s="31"/>
      <c r="S4" s="31"/>
      <c r="T4" s="31"/>
      <c r="U4" s="32"/>
      <c r="V4" s="32"/>
      <c r="W4" s="32"/>
      <c r="X4" s="32"/>
      <c r="Y4" s="32"/>
      <c r="Z4" s="32"/>
      <c r="AA4" s="32"/>
    </row>
    <row r="5" spans="1:27" s="5" customFormat="1" ht="15" customHeight="1" x14ac:dyDescent="0.35">
      <c r="A5" s="30" t="s">
        <v>11</v>
      </c>
      <c r="B5" s="30"/>
      <c r="C5" s="30"/>
      <c r="D5" s="30"/>
      <c r="E5" s="30"/>
      <c r="F5" s="30"/>
      <c r="G5" s="30"/>
      <c r="H5" s="30"/>
      <c r="I5" s="30"/>
      <c r="J5" s="30"/>
      <c r="K5" s="30"/>
      <c r="N5" s="31"/>
      <c r="O5" s="31"/>
      <c r="P5" s="31"/>
      <c r="Q5" s="31"/>
      <c r="R5" s="31"/>
      <c r="S5" s="31"/>
      <c r="T5" s="31"/>
      <c r="U5" s="32"/>
      <c r="V5" s="32"/>
      <c r="W5" s="32"/>
      <c r="X5" s="32"/>
      <c r="Y5" s="32"/>
      <c r="Z5" s="32"/>
      <c r="AA5" s="32"/>
    </row>
    <row r="6" spans="1:27" ht="18" customHeight="1" x14ac:dyDescent="0.25">
      <c r="A6" s="9" t="s">
        <v>219</v>
      </c>
      <c r="B6" s="19" t="s">
        <v>20</v>
      </c>
      <c r="C6" s="3">
        <v>3</v>
      </c>
      <c r="D6" s="3">
        <v>4.5</v>
      </c>
      <c r="E6" s="3">
        <v>1</v>
      </c>
      <c r="F6" s="3">
        <v>0</v>
      </c>
      <c r="G6" s="3">
        <v>1</v>
      </c>
      <c r="H6" s="20">
        <f>SUM(C6:G6)</f>
        <v>9.5</v>
      </c>
      <c r="I6" s="21">
        <f>H6/5</f>
        <v>1.9</v>
      </c>
      <c r="J6" s="6"/>
      <c r="K6" s="3"/>
      <c r="N6" s="31"/>
      <c r="O6" s="31"/>
      <c r="P6" s="31"/>
      <c r="Q6" s="31"/>
      <c r="R6" s="31"/>
      <c r="S6" s="31"/>
      <c r="T6" s="31"/>
      <c r="U6" s="32"/>
      <c r="V6" s="32"/>
      <c r="W6" s="32"/>
      <c r="X6" s="32"/>
      <c r="Y6" s="32"/>
      <c r="Z6" s="32"/>
      <c r="AA6" s="32"/>
    </row>
    <row r="7" spans="1:27" ht="18" customHeight="1" x14ac:dyDescent="0.25">
      <c r="A7" s="9" t="s">
        <v>221</v>
      </c>
      <c r="B7" s="19" t="s">
        <v>21</v>
      </c>
      <c r="C7" s="3">
        <v>4</v>
      </c>
      <c r="D7" s="3">
        <v>5</v>
      </c>
      <c r="E7" s="3">
        <v>1</v>
      </c>
      <c r="F7" s="3" t="s">
        <v>239</v>
      </c>
      <c r="G7" s="3">
        <v>4</v>
      </c>
      <c r="H7" s="20">
        <f t="shared" ref="H7:H11" si="0">SUM(C7:G7)</f>
        <v>14</v>
      </c>
      <c r="I7" s="21">
        <f t="shared" ref="I7:I11" si="1">H7/5</f>
        <v>2.8</v>
      </c>
      <c r="J7" s="6"/>
      <c r="K7" s="3"/>
      <c r="N7" s="31"/>
      <c r="O7" s="31"/>
      <c r="P7" s="31"/>
      <c r="Q7" s="31"/>
      <c r="R7" s="31"/>
      <c r="S7" s="31"/>
      <c r="T7" s="31"/>
      <c r="U7" s="32"/>
      <c r="V7" s="32"/>
      <c r="W7" s="32"/>
      <c r="X7" s="32"/>
      <c r="Y7" s="32"/>
      <c r="Z7" s="32"/>
      <c r="AA7" s="32"/>
    </row>
    <row r="8" spans="1:27" ht="18" customHeight="1" x14ac:dyDescent="0.25">
      <c r="A8" s="9" t="s">
        <v>192</v>
      </c>
      <c r="B8" s="19" t="s">
        <v>22</v>
      </c>
      <c r="C8" s="3" t="s">
        <v>239</v>
      </c>
      <c r="D8" s="3">
        <v>4.5</v>
      </c>
      <c r="E8" s="3">
        <v>4</v>
      </c>
      <c r="F8" s="3" t="s">
        <v>239</v>
      </c>
      <c r="G8" s="3">
        <v>4</v>
      </c>
      <c r="H8" s="20">
        <f t="shared" si="0"/>
        <v>12.5</v>
      </c>
      <c r="I8" s="21">
        <f t="shared" si="1"/>
        <v>2.5</v>
      </c>
      <c r="J8" s="6"/>
      <c r="K8" s="3"/>
      <c r="N8" s="31"/>
      <c r="O8" s="31"/>
      <c r="P8" s="31"/>
      <c r="Q8" s="31"/>
      <c r="R8" s="31"/>
      <c r="S8" s="31"/>
      <c r="T8" s="31"/>
      <c r="U8" s="32"/>
      <c r="V8" s="32"/>
      <c r="W8" s="32"/>
      <c r="X8" s="32"/>
      <c r="Y8" s="32"/>
      <c r="Z8" s="32"/>
      <c r="AA8" s="32"/>
    </row>
    <row r="9" spans="1:27" ht="18" customHeight="1" x14ac:dyDescent="0.25">
      <c r="A9" s="9" t="s">
        <v>161</v>
      </c>
      <c r="B9" s="19" t="s">
        <v>23</v>
      </c>
      <c r="C9" s="3">
        <v>0</v>
      </c>
      <c r="D9" s="3">
        <v>0</v>
      </c>
      <c r="E9" s="3">
        <v>3</v>
      </c>
      <c r="F9" s="3">
        <v>1</v>
      </c>
      <c r="G9" s="3">
        <v>4</v>
      </c>
      <c r="H9" s="20">
        <f t="shared" si="0"/>
        <v>8</v>
      </c>
      <c r="I9" s="21">
        <f t="shared" si="1"/>
        <v>1.6</v>
      </c>
      <c r="J9" s="3"/>
      <c r="K9" s="7"/>
      <c r="N9" s="31"/>
      <c r="O9" s="31"/>
      <c r="P9" s="31"/>
      <c r="Q9" s="31"/>
      <c r="R9" s="31"/>
      <c r="S9" s="31"/>
      <c r="T9" s="31"/>
      <c r="U9" s="32"/>
      <c r="V9" s="32"/>
      <c r="W9" s="32"/>
      <c r="X9" s="32"/>
      <c r="Y9" s="32"/>
      <c r="Z9" s="32"/>
      <c r="AA9" s="32"/>
    </row>
    <row r="10" spans="1:27" ht="18" customHeight="1" x14ac:dyDescent="0.25">
      <c r="A10" s="9" t="s">
        <v>160</v>
      </c>
      <c r="B10" s="19" t="s">
        <v>24</v>
      </c>
      <c r="C10" s="3">
        <v>1</v>
      </c>
      <c r="D10" s="3">
        <v>4.5</v>
      </c>
      <c r="E10" s="3">
        <v>1</v>
      </c>
      <c r="F10" s="3">
        <v>0</v>
      </c>
      <c r="G10" s="3">
        <v>4</v>
      </c>
      <c r="H10" s="20">
        <f t="shared" si="0"/>
        <v>10.5</v>
      </c>
      <c r="I10" s="21">
        <f t="shared" si="1"/>
        <v>2.1</v>
      </c>
      <c r="J10" s="3"/>
      <c r="K10" s="7"/>
      <c r="N10" s="31"/>
      <c r="O10" s="31"/>
      <c r="P10" s="31"/>
      <c r="Q10" s="31"/>
      <c r="R10" s="31"/>
      <c r="S10" s="31"/>
      <c r="T10" s="31"/>
      <c r="U10" s="32"/>
      <c r="V10" s="32"/>
      <c r="W10" s="32"/>
      <c r="X10" s="32"/>
      <c r="Y10" s="32"/>
      <c r="Z10" s="32"/>
      <c r="AA10" s="32"/>
    </row>
    <row r="11" spans="1:27" ht="18" customHeight="1" x14ac:dyDescent="0.25">
      <c r="A11" s="9" t="s">
        <v>158</v>
      </c>
      <c r="B11" s="19" t="s">
        <v>25</v>
      </c>
      <c r="C11" s="3">
        <v>4</v>
      </c>
      <c r="D11" s="3">
        <v>5</v>
      </c>
      <c r="E11" s="3">
        <v>1</v>
      </c>
      <c r="F11" s="3">
        <v>4</v>
      </c>
      <c r="G11" s="3">
        <v>2</v>
      </c>
      <c r="H11" s="20">
        <f t="shared" si="0"/>
        <v>16</v>
      </c>
      <c r="I11" s="21">
        <f t="shared" si="1"/>
        <v>3.2</v>
      </c>
      <c r="J11" s="3"/>
      <c r="K11" s="7">
        <v>3</v>
      </c>
      <c r="N11" s="31"/>
      <c r="O11" s="31"/>
      <c r="P11" s="31"/>
      <c r="Q11" s="31"/>
      <c r="R11" s="31"/>
      <c r="S11" s="31"/>
      <c r="T11" s="31"/>
      <c r="U11" s="32"/>
      <c r="V11" s="32"/>
      <c r="W11" s="32"/>
      <c r="X11" s="32"/>
      <c r="Y11" s="32"/>
      <c r="Z11" s="32"/>
      <c r="AA11" s="32"/>
    </row>
    <row r="12" spans="1:27" s="5" customFormat="1" ht="18" customHeight="1" x14ac:dyDescent="0.35">
      <c r="A12" s="3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N12" s="31"/>
      <c r="O12" s="31"/>
      <c r="P12" s="31"/>
      <c r="Q12" s="31"/>
      <c r="R12" s="31"/>
      <c r="S12" s="31"/>
      <c r="T12" s="31"/>
      <c r="U12" s="32"/>
      <c r="V12" s="32"/>
      <c r="W12" s="32"/>
      <c r="X12" s="32"/>
      <c r="Y12" s="32"/>
      <c r="Z12" s="32"/>
      <c r="AA12" s="32"/>
    </row>
    <row r="13" spans="1:27" ht="18" customHeight="1" x14ac:dyDescent="0.25">
      <c r="A13" s="9" t="s">
        <v>168</v>
      </c>
      <c r="B13" s="22" t="s">
        <v>43</v>
      </c>
      <c r="C13" s="3">
        <v>0</v>
      </c>
      <c r="D13" s="3">
        <v>2</v>
      </c>
      <c r="E13" s="3">
        <v>1</v>
      </c>
      <c r="F13" s="3" t="s">
        <v>239</v>
      </c>
      <c r="G13" s="3" t="s">
        <v>239</v>
      </c>
      <c r="H13" s="20">
        <f>SUM(C13:G13)</f>
        <v>3</v>
      </c>
      <c r="I13" s="21">
        <f>H13/5</f>
        <v>0.6</v>
      </c>
      <c r="J13" s="6"/>
      <c r="K13" s="3"/>
      <c r="N13" s="31"/>
      <c r="O13" s="31"/>
      <c r="P13" s="31"/>
      <c r="Q13" s="31"/>
      <c r="R13" s="31"/>
      <c r="S13" s="31"/>
      <c r="T13" s="31"/>
      <c r="U13" s="32"/>
      <c r="V13" s="32"/>
      <c r="W13" s="32"/>
      <c r="X13" s="32"/>
      <c r="Y13" s="32"/>
      <c r="Z13" s="32"/>
      <c r="AA13" s="32"/>
    </row>
    <row r="14" spans="1:27" ht="18" customHeight="1" x14ac:dyDescent="0.25">
      <c r="A14" s="9" t="s">
        <v>139</v>
      </c>
      <c r="B14" s="22" t="s">
        <v>27</v>
      </c>
      <c r="C14" s="3">
        <v>4</v>
      </c>
      <c r="D14" s="3">
        <v>4</v>
      </c>
      <c r="E14" s="3">
        <v>0</v>
      </c>
      <c r="F14" s="3">
        <v>4</v>
      </c>
      <c r="G14" s="3">
        <v>4</v>
      </c>
      <c r="H14" s="20">
        <f t="shared" ref="H14:H18" si="2">SUM(C14:G14)</f>
        <v>16</v>
      </c>
      <c r="I14" s="21">
        <f t="shared" ref="I14:I25" si="3">H14/5</f>
        <v>3.2</v>
      </c>
      <c r="J14" s="6">
        <v>3</v>
      </c>
      <c r="K14" s="3"/>
      <c r="N14" s="31"/>
      <c r="O14" s="31"/>
      <c r="P14" s="31"/>
      <c r="Q14" s="31"/>
      <c r="R14" s="31"/>
      <c r="S14" s="31"/>
      <c r="T14" s="31"/>
      <c r="U14" s="32"/>
      <c r="V14" s="32"/>
      <c r="W14" s="32"/>
      <c r="X14" s="32"/>
      <c r="Y14" s="32"/>
      <c r="Z14" s="32"/>
      <c r="AA14" s="32"/>
    </row>
    <row r="15" spans="1:27" ht="18" customHeight="1" x14ac:dyDescent="0.25">
      <c r="A15" s="9" t="s">
        <v>140</v>
      </c>
      <c r="B15" s="22" t="s">
        <v>28</v>
      </c>
      <c r="C15" s="3">
        <v>4</v>
      </c>
      <c r="D15" s="3">
        <v>0</v>
      </c>
      <c r="E15" s="3">
        <v>1</v>
      </c>
      <c r="F15" s="3">
        <v>4</v>
      </c>
      <c r="G15" s="3">
        <v>2</v>
      </c>
      <c r="H15" s="20">
        <f t="shared" si="2"/>
        <v>11</v>
      </c>
      <c r="I15" s="21">
        <f t="shared" si="3"/>
        <v>2.2000000000000002</v>
      </c>
      <c r="J15" s="6"/>
      <c r="K15" s="3"/>
      <c r="N15" s="31"/>
      <c r="O15" s="31"/>
      <c r="P15" s="31"/>
      <c r="Q15" s="31"/>
      <c r="R15" s="31"/>
      <c r="S15" s="31"/>
      <c r="T15" s="31"/>
      <c r="U15" s="32"/>
      <c r="V15" s="32"/>
      <c r="W15" s="32"/>
      <c r="X15" s="32"/>
      <c r="Y15" s="32"/>
      <c r="Z15" s="32"/>
      <c r="AA15" s="32"/>
    </row>
    <row r="16" spans="1:27" ht="18" customHeight="1" x14ac:dyDescent="0.25">
      <c r="A16" s="9" t="s">
        <v>129</v>
      </c>
      <c r="B16" s="22" t="s">
        <v>29</v>
      </c>
      <c r="C16" s="3">
        <v>3</v>
      </c>
      <c r="D16" s="3">
        <v>4.5</v>
      </c>
      <c r="E16" s="3">
        <v>1</v>
      </c>
      <c r="F16" s="3">
        <v>0</v>
      </c>
      <c r="G16" s="3">
        <v>0</v>
      </c>
      <c r="H16" s="20">
        <f t="shared" si="2"/>
        <v>8.5</v>
      </c>
      <c r="I16" s="21">
        <f t="shared" si="3"/>
        <v>1.7</v>
      </c>
      <c r="J16" s="3"/>
      <c r="K16" s="7"/>
      <c r="N16" s="31"/>
      <c r="O16" s="31"/>
      <c r="P16" s="31"/>
      <c r="Q16" s="31"/>
      <c r="R16" s="31"/>
      <c r="S16" s="31"/>
      <c r="T16" s="31"/>
      <c r="U16" s="32"/>
      <c r="V16" s="32"/>
      <c r="W16" s="32"/>
      <c r="X16" s="32"/>
      <c r="Y16" s="32"/>
      <c r="Z16" s="32"/>
      <c r="AA16" s="32"/>
    </row>
    <row r="17" spans="1:27" ht="18" customHeight="1" x14ac:dyDescent="0.25">
      <c r="A17" s="9" t="s">
        <v>122</v>
      </c>
      <c r="B17" s="22" t="s">
        <v>30</v>
      </c>
      <c r="C17" s="3">
        <v>4</v>
      </c>
      <c r="D17" s="3">
        <v>5</v>
      </c>
      <c r="E17" s="3">
        <v>3</v>
      </c>
      <c r="F17" s="3">
        <v>0</v>
      </c>
      <c r="G17" s="3">
        <v>0</v>
      </c>
      <c r="H17" s="20">
        <f t="shared" si="2"/>
        <v>12</v>
      </c>
      <c r="I17" s="21">
        <f t="shared" si="3"/>
        <v>2.4</v>
      </c>
      <c r="J17" s="3"/>
      <c r="K17" s="7"/>
      <c r="N17" s="31"/>
      <c r="O17" s="31"/>
      <c r="P17" s="31"/>
      <c r="Q17" s="31"/>
      <c r="R17" s="31"/>
      <c r="S17" s="31"/>
      <c r="T17" s="31"/>
      <c r="U17" s="32"/>
      <c r="V17" s="32"/>
      <c r="W17" s="32"/>
      <c r="X17" s="32"/>
      <c r="Y17" s="32"/>
      <c r="Z17" s="32"/>
      <c r="AA17" s="32"/>
    </row>
    <row r="18" spans="1:27" ht="18" customHeight="1" x14ac:dyDescent="0.25">
      <c r="A18" s="9" t="s">
        <v>136</v>
      </c>
      <c r="B18" s="22" t="s">
        <v>31</v>
      </c>
      <c r="C18" s="3" t="s">
        <v>239</v>
      </c>
      <c r="D18" s="3">
        <v>1</v>
      </c>
      <c r="E18" s="3">
        <v>0</v>
      </c>
      <c r="F18" s="3">
        <v>0</v>
      </c>
      <c r="G18" s="3">
        <v>1</v>
      </c>
      <c r="H18" s="20">
        <f t="shared" si="2"/>
        <v>2</v>
      </c>
      <c r="I18" s="21">
        <f t="shared" si="3"/>
        <v>0.4</v>
      </c>
      <c r="J18" s="3"/>
      <c r="K18" s="7"/>
      <c r="N18" s="31"/>
      <c r="O18" s="31"/>
      <c r="P18" s="31"/>
      <c r="Q18" s="31"/>
      <c r="R18" s="31"/>
      <c r="S18" s="31"/>
      <c r="T18" s="31"/>
      <c r="U18" s="32"/>
      <c r="V18" s="32"/>
      <c r="W18" s="32"/>
      <c r="X18" s="32"/>
      <c r="Y18" s="32"/>
      <c r="Z18" s="32"/>
      <c r="AA18" s="32"/>
    </row>
    <row r="19" spans="1:27" s="5" customFormat="1" ht="18" customHeight="1" x14ac:dyDescent="0.35">
      <c r="A19" s="30" t="s">
        <v>44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N19" s="31"/>
      <c r="O19" s="31"/>
      <c r="P19" s="31"/>
      <c r="Q19" s="31"/>
      <c r="R19" s="31"/>
      <c r="S19" s="31"/>
      <c r="T19" s="31"/>
      <c r="U19" s="32"/>
      <c r="V19" s="32"/>
      <c r="W19" s="32"/>
      <c r="X19" s="32"/>
      <c r="Y19" s="32"/>
      <c r="Z19" s="32"/>
      <c r="AA19" s="32"/>
    </row>
    <row r="20" spans="1:27" ht="18" customHeight="1" x14ac:dyDescent="0.25">
      <c r="A20" s="9" t="s">
        <v>199</v>
      </c>
      <c r="B20" s="22" t="s">
        <v>32</v>
      </c>
      <c r="C20" s="3">
        <v>0</v>
      </c>
      <c r="D20" s="3">
        <v>4.5</v>
      </c>
      <c r="E20" s="3">
        <v>0</v>
      </c>
      <c r="F20" s="3">
        <v>1</v>
      </c>
      <c r="G20" s="3">
        <v>1</v>
      </c>
      <c r="H20" s="20">
        <f t="shared" ref="H20" si="4">SUM(C20:G20)</f>
        <v>6.5</v>
      </c>
      <c r="I20" s="21">
        <f t="shared" si="3"/>
        <v>1.3</v>
      </c>
      <c r="J20" s="6"/>
      <c r="K20" s="3"/>
      <c r="N20" s="31"/>
      <c r="O20" s="31"/>
      <c r="P20" s="31"/>
      <c r="Q20" s="31"/>
      <c r="R20" s="31"/>
      <c r="S20" s="31"/>
      <c r="T20" s="31"/>
      <c r="U20" s="32"/>
      <c r="V20" s="32"/>
      <c r="W20" s="32"/>
      <c r="X20" s="32"/>
      <c r="Y20" s="32"/>
      <c r="Z20" s="32"/>
      <c r="AA20" s="32"/>
    </row>
    <row r="21" spans="1:27" ht="18" customHeight="1" x14ac:dyDescent="0.25">
      <c r="A21" s="9" t="s">
        <v>196</v>
      </c>
      <c r="B21" s="22" t="s">
        <v>33</v>
      </c>
      <c r="C21" s="3" t="s">
        <v>239</v>
      </c>
      <c r="D21" s="3">
        <v>0</v>
      </c>
      <c r="E21" s="3">
        <v>0</v>
      </c>
      <c r="F21" s="3" t="s">
        <v>239</v>
      </c>
      <c r="G21" s="3" t="s">
        <v>239</v>
      </c>
      <c r="H21" s="20">
        <f t="shared" ref="H21:H25" si="5">SUM(C21:G21)</f>
        <v>0</v>
      </c>
      <c r="I21" s="21">
        <f t="shared" si="3"/>
        <v>0</v>
      </c>
      <c r="J21" s="6"/>
      <c r="K21" s="3"/>
      <c r="N21" s="31"/>
      <c r="O21" s="31"/>
      <c r="P21" s="31"/>
      <c r="Q21" s="31"/>
      <c r="R21" s="31"/>
      <c r="S21" s="31"/>
      <c r="T21" s="31"/>
      <c r="U21" s="32"/>
      <c r="V21" s="32"/>
      <c r="W21" s="32"/>
      <c r="X21" s="32"/>
      <c r="Y21" s="32"/>
      <c r="Z21" s="32"/>
      <c r="AA21" s="32"/>
    </row>
    <row r="22" spans="1:27" ht="18" customHeight="1" x14ac:dyDescent="0.25">
      <c r="A22" s="9" t="s">
        <v>206</v>
      </c>
      <c r="B22" s="22" t="s">
        <v>34</v>
      </c>
      <c r="C22" s="3">
        <v>0</v>
      </c>
      <c r="D22" s="3">
        <v>0</v>
      </c>
      <c r="E22" s="3">
        <v>0</v>
      </c>
      <c r="F22" s="3" t="s">
        <v>239</v>
      </c>
      <c r="G22" s="3">
        <v>4</v>
      </c>
      <c r="H22" s="20">
        <f t="shared" si="5"/>
        <v>4</v>
      </c>
      <c r="I22" s="21">
        <f t="shared" si="3"/>
        <v>0.8</v>
      </c>
      <c r="J22" s="6"/>
      <c r="K22" s="3"/>
      <c r="N22" s="31"/>
      <c r="O22" s="31"/>
      <c r="P22" s="31"/>
      <c r="Q22" s="31"/>
      <c r="R22" s="31"/>
      <c r="S22" s="31"/>
      <c r="T22" s="31"/>
      <c r="U22" s="32"/>
      <c r="V22" s="32"/>
      <c r="W22" s="32"/>
      <c r="X22" s="32"/>
      <c r="Y22" s="32"/>
      <c r="Z22" s="32"/>
      <c r="AA22" s="32"/>
    </row>
    <row r="23" spans="1:27" ht="18" customHeight="1" x14ac:dyDescent="0.25">
      <c r="A23" s="9" t="s">
        <v>214</v>
      </c>
      <c r="B23" s="22" t="s">
        <v>35</v>
      </c>
      <c r="C23" s="3" t="s">
        <v>239</v>
      </c>
      <c r="D23" s="3">
        <v>4</v>
      </c>
      <c r="E23" s="3">
        <v>4</v>
      </c>
      <c r="F23" s="3" t="s">
        <v>239</v>
      </c>
      <c r="G23" s="3" t="s">
        <v>239</v>
      </c>
      <c r="H23" s="20">
        <f t="shared" si="5"/>
        <v>8</v>
      </c>
      <c r="I23" s="21">
        <f t="shared" si="3"/>
        <v>1.6</v>
      </c>
      <c r="J23" s="3"/>
      <c r="K23" s="7"/>
      <c r="N23" s="31"/>
      <c r="O23" s="31"/>
      <c r="P23" s="31"/>
      <c r="Q23" s="31"/>
      <c r="R23" s="31"/>
      <c r="S23" s="31"/>
      <c r="T23" s="31"/>
      <c r="U23" s="18"/>
      <c r="V23" s="18"/>
      <c r="W23" s="18"/>
      <c r="X23" s="18"/>
      <c r="Y23" s="18"/>
      <c r="Z23" s="18"/>
      <c r="AA23" s="18"/>
    </row>
    <row r="24" spans="1:27" ht="18" customHeight="1" x14ac:dyDescent="0.25">
      <c r="A24" s="9" t="s">
        <v>240</v>
      </c>
      <c r="B24" s="22" t="s">
        <v>36</v>
      </c>
      <c r="C24" s="3" t="s">
        <v>239</v>
      </c>
      <c r="D24" s="3">
        <v>3.5</v>
      </c>
      <c r="E24" s="3">
        <v>3</v>
      </c>
      <c r="F24" s="3">
        <v>0</v>
      </c>
      <c r="G24" s="3" t="s">
        <v>239</v>
      </c>
      <c r="H24" s="20">
        <f t="shared" si="5"/>
        <v>6.5</v>
      </c>
      <c r="I24" s="21">
        <f t="shared" si="3"/>
        <v>1.3</v>
      </c>
      <c r="J24" s="3"/>
      <c r="K24" s="7"/>
    </row>
    <row r="25" spans="1:27" ht="18" customHeight="1" x14ac:dyDescent="0.25">
      <c r="A25" s="9" t="s">
        <v>217</v>
      </c>
      <c r="B25" s="22" t="s">
        <v>37</v>
      </c>
      <c r="C25" s="3">
        <v>0</v>
      </c>
      <c r="D25" s="3">
        <v>3</v>
      </c>
      <c r="E25" s="3">
        <v>4</v>
      </c>
      <c r="F25" s="3">
        <v>0</v>
      </c>
      <c r="G25" s="3">
        <v>4</v>
      </c>
      <c r="H25" s="20">
        <f t="shared" si="5"/>
        <v>11</v>
      </c>
      <c r="I25" s="21">
        <f t="shared" si="3"/>
        <v>2.2000000000000002</v>
      </c>
      <c r="J25" s="3"/>
      <c r="K25" s="7"/>
    </row>
    <row r="26" spans="1:27" s="5" customFormat="1" ht="18" customHeight="1" x14ac:dyDescent="0.35">
      <c r="A26" s="30" t="s">
        <v>76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27" ht="18" customHeight="1" x14ac:dyDescent="0.25">
      <c r="A27" s="9" t="s">
        <v>147</v>
      </c>
      <c r="B27" s="22" t="s">
        <v>77</v>
      </c>
      <c r="C27" s="3" t="s">
        <v>239</v>
      </c>
      <c r="D27" s="3">
        <v>3.5</v>
      </c>
      <c r="E27" s="3">
        <v>0</v>
      </c>
      <c r="F27" s="3" t="s">
        <v>239</v>
      </c>
      <c r="G27" s="3" t="s">
        <v>239</v>
      </c>
      <c r="H27" s="20">
        <f t="shared" ref="H27" si="6">SUM(C27:G27)</f>
        <v>3.5</v>
      </c>
      <c r="I27" s="21">
        <f t="shared" ref="I27:I32" si="7">H27/5</f>
        <v>0.7</v>
      </c>
      <c r="J27" s="6"/>
      <c r="K27" s="3"/>
    </row>
    <row r="28" spans="1:27" ht="18" customHeight="1" x14ac:dyDescent="0.25">
      <c r="A28" s="9" t="s">
        <v>146</v>
      </c>
      <c r="B28" s="22" t="s">
        <v>78</v>
      </c>
      <c r="C28" s="3">
        <v>0</v>
      </c>
      <c r="D28" s="3">
        <v>2</v>
      </c>
      <c r="E28" s="3">
        <v>0</v>
      </c>
      <c r="F28" s="3">
        <v>0</v>
      </c>
      <c r="G28" s="3">
        <v>0</v>
      </c>
      <c r="H28" s="20">
        <f t="shared" ref="H28:H32" si="8">SUM(C28:G28)</f>
        <v>2</v>
      </c>
      <c r="I28" s="21">
        <f t="shared" si="7"/>
        <v>0.4</v>
      </c>
      <c r="J28" s="6"/>
      <c r="K28" s="3"/>
    </row>
    <row r="29" spans="1:27" ht="18" customHeight="1" x14ac:dyDescent="0.25">
      <c r="A29" s="9" t="s">
        <v>145</v>
      </c>
      <c r="B29" s="22" t="s">
        <v>79</v>
      </c>
      <c r="C29" s="3" t="s">
        <v>239</v>
      </c>
      <c r="D29" s="3">
        <v>4.5</v>
      </c>
      <c r="E29" s="3">
        <v>1</v>
      </c>
      <c r="F29" s="3">
        <v>0</v>
      </c>
      <c r="G29" s="3">
        <v>4</v>
      </c>
      <c r="H29" s="20">
        <f t="shared" si="8"/>
        <v>9.5</v>
      </c>
      <c r="I29" s="21">
        <f t="shared" si="7"/>
        <v>1.9</v>
      </c>
      <c r="J29" s="6"/>
      <c r="K29" s="3"/>
    </row>
    <row r="30" spans="1:27" ht="18" customHeight="1" x14ac:dyDescent="0.25">
      <c r="A30" s="9" t="s">
        <v>130</v>
      </c>
      <c r="B30" s="22" t="s">
        <v>82</v>
      </c>
      <c r="C30" s="3" t="s">
        <v>239</v>
      </c>
      <c r="D30" s="3">
        <v>0</v>
      </c>
      <c r="E30" s="3">
        <v>1</v>
      </c>
      <c r="F30" s="3">
        <v>0</v>
      </c>
      <c r="G30" s="3">
        <v>0</v>
      </c>
      <c r="H30" s="20">
        <f t="shared" si="8"/>
        <v>1</v>
      </c>
      <c r="I30" s="21">
        <f t="shared" si="7"/>
        <v>0.2</v>
      </c>
      <c r="J30" s="3"/>
      <c r="K30" s="7"/>
    </row>
    <row r="31" spans="1:27" ht="18" customHeight="1" x14ac:dyDescent="0.25">
      <c r="A31" s="9" t="s">
        <v>134</v>
      </c>
      <c r="B31" s="22" t="s">
        <v>80</v>
      </c>
      <c r="C31" s="3" t="s">
        <v>239</v>
      </c>
      <c r="D31" s="3">
        <v>0</v>
      </c>
      <c r="E31" s="3">
        <v>1</v>
      </c>
      <c r="F31" s="3">
        <v>0</v>
      </c>
      <c r="G31" s="3">
        <v>1</v>
      </c>
      <c r="H31" s="20">
        <f t="shared" si="8"/>
        <v>2</v>
      </c>
      <c r="I31" s="21">
        <f t="shared" si="7"/>
        <v>0.4</v>
      </c>
      <c r="J31" s="3"/>
      <c r="K31" s="7"/>
    </row>
    <row r="32" spans="1:27" ht="18" customHeight="1" x14ac:dyDescent="0.25">
      <c r="A32" s="9" t="s">
        <v>132</v>
      </c>
      <c r="B32" s="22" t="s">
        <v>81</v>
      </c>
      <c r="C32" s="3" t="s">
        <v>239</v>
      </c>
      <c r="D32" s="3">
        <v>4.5</v>
      </c>
      <c r="E32" s="3">
        <v>0</v>
      </c>
      <c r="F32" s="3">
        <v>0</v>
      </c>
      <c r="G32" s="3">
        <v>0</v>
      </c>
      <c r="H32" s="20">
        <f t="shared" si="8"/>
        <v>4.5</v>
      </c>
      <c r="I32" s="21">
        <f t="shared" si="7"/>
        <v>0.9</v>
      </c>
      <c r="J32" s="3"/>
      <c r="K32" s="7"/>
    </row>
    <row r="33" spans="1:11" s="5" customFormat="1" ht="18" customHeight="1" x14ac:dyDescent="0.35">
      <c r="A33" s="30" t="s">
        <v>38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8" customHeight="1" x14ac:dyDescent="0.25">
      <c r="A34" s="9" t="s">
        <v>185</v>
      </c>
      <c r="B34" s="22" t="s">
        <v>39</v>
      </c>
      <c r="C34" s="3" t="s">
        <v>239</v>
      </c>
      <c r="D34" s="3" t="s">
        <v>239</v>
      </c>
      <c r="E34" s="3">
        <v>4</v>
      </c>
      <c r="F34" s="3" t="s">
        <v>239</v>
      </c>
      <c r="G34" s="3" t="s">
        <v>239</v>
      </c>
      <c r="H34" s="20">
        <f t="shared" ref="H34" si="9">SUM(C34:G34)</f>
        <v>4</v>
      </c>
      <c r="I34" s="21">
        <f t="shared" ref="I34:I39" si="10">H34/5</f>
        <v>0.8</v>
      </c>
      <c r="J34" s="6"/>
      <c r="K34" s="3"/>
    </row>
    <row r="35" spans="1:11" ht="18" customHeight="1" x14ac:dyDescent="0.25">
      <c r="A35" s="9" t="s">
        <v>220</v>
      </c>
      <c r="B35" s="22" t="s">
        <v>40</v>
      </c>
      <c r="C35" s="3">
        <v>4</v>
      </c>
      <c r="D35" s="3">
        <v>4</v>
      </c>
      <c r="E35" s="3">
        <v>3</v>
      </c>
      <c r="F35" s="3" t="s">
        <v>239</v>
      </c>
      <c r="G35" s="3" t="s">
        <v>239</v>
      </c>
      <c r="H35" s="20">
        <f t="shared" ref="H35:H39" si="11">SUM(C35:G35)</f>
        <v>11</v>
      </c>
      <c r="I35" s="21">
        <f t="shared" si="10"/>
        <v>2.2000000000000002</v>
      </c>
      <c r="J35" s="6"/>
      <c r="K35" s="3"/>
    </row>
    <row r="36" spans="1:11" ht="18" customHeight="1" x14ac:dyDescent="0.25">
      <c r="A36" s="9" t="s">
        <v>223</v>
      </c>
      <c r="B36" s="22" t="s">
        <v>222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20">
        <f t="shared" si="11"/>
        <v>0</v>
      </c>
      <c r="I36" s="21">
        <f t="shared" si="10"/>
        <v>0</v>
      </c>
      <c r="J36" s="6"/>
      <c r="K36" s="3"/>
    </row>
    <row r="37" spans="1:11" ht="18" customHeight="1" x14ac:dyDescent="0.25">
      <c r="A37" s="9" t="s">
        <v>162</v>
      </c>
      <c r="B37" s="22" t="s">
        <v>41</v>
      </c>
      <c r="C37" s="3">
        <v>0</v>
      </c>
      <c r="D37" s="3">
        <v>3.5</v>
      </c>
      <c r="E37" s="3">
        <v>1</v>
      </c>
      <c r="F37" s="3">
        <v>0</v>
      </c>
      <c r="G37" s="3" t="s">
        <v>239</v>
      </c>
      <c r="H37" s="20">
        <f t="shared" si="11"/>
        <v>4.5</v>
      </c>
      <c r="I37" s="21">
        <f t="shared" si="10"/>
        <v>0.9</v>
      </c>
      <c r="J37" s="3"/>
      <c r="K37" s="7"/>
    </row>
    <row r="38" spans="1:11" ht="18" customHeight="1" x14ac:dyDescent="0.25">
      <c r="A38" s="9" t="s">
        <v>159</v>
      </c>
      <c r="B38" s="22" t="s">
        <v>42</v>
      </c>
      <c r="C38" s="3" t="s">
        <v>239</v>
      </c>
      <c r="D38" s="3">
        <v>2</v>
      </c>
      <c r="E38" s="3" t="s">
        <v>239</v>
      </c>
      <c r="F38" s="3" t="s">
        <v>239</v>
      </c>
      <c r="G38" s="3" t="s">
        <v>239</v>
      </c>
      <c r="H38" s="20">
        <f t="shared" si="11"/>
        <v>2</v>
      </c>
      <c r="I38" s="21">
        <f t="shared" si="10"/>
        <v>0.4</v>
      </c>
      <c r="J38" s="3"/>
      <c r="K38" s="7"/>
    </row>
    <row r="39" spans="1:11" ht="18" customHeight="1" x14ac:dyDescent="0.25">
      <c r="A39" s="9" t="s">
        <v>163</v>
      </c>
      <c r="B39" s="22" t="s">
        <v>45</v>
      </c>
      <c r="C39" s="3">
        <v>0</v>
      </c>
      <c r="D39" s="3">
        <v>0</v>
      </c>
      <c r="E39" s="3">
        <v>1</v>
      </c>
      <c r="F39" s="3">
        <v>0</v>
      </c>
      <c r="G39" s="3">
        <v>1</v>
      </c>
      <c r="H39" s="20">
        <f t="shared" si="11"/>
        <v>2</v>
      </c>
      <c r="I39" s="21">
        <f t="shared" si="10"/>
        <v>0.4</v>
      </c>
      <c r="J39" s="3"/>
      <c r="K39" s="7"/>
    </row>
    <row r="40" spans="1:11" s="5" customFormat="1" ht="18" customHeight="1" x14ac:dyDescent="0.35">
      <c r="A40" s="30" t="s">
        <v>10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8" customHeight="1" x14ac:dyDescent="0.25">
      <c r="A41" s="9" t="s">
        <v>141</v>
      </c>
      <c r="B41" s="22" t="s">
        <v>46</v>
      </c>
      <c r="C41" s="3">
        <v>4</v>
      </c>
      <c r="D41" s="3">
        <v>5</v>
      </c>
      <c r="E41" s="3">
        <v>1</v>
      </c>
      <c r="F41" s="3" t="s">
        <v>239</v>
      </c>
      <c r="G41" s="3">
        <v>4</v>
      </c>
      <c r="H41" s="20">
        <f t="shared" ref="H41" si="12">SUM(C41:G41)</f>
        <v>14</v>
      </c>
      <c r="I41" s="21">
        <f t="shared" ref="I41:I46" si="13">H41/5</f>
        <v>2.8</v>
      </c>
      <c r="J41" s="6"/>
      <c r="K41" s="3"/>
    </row>
    <row r="42" spans="1:11" ht="18" customHeight="1" x14ac:dyDescent="0.25">
      <c r="A42" s="9" t="s">
        <v>143</v>
      </c>
      <c r="B42" s="22" t="s">
        <v>47</v>
      </c>
      <c r="C42" s="3">
        <v>4</v>
      </c>
      <c r="D42" s="3">
        <v>5</v>
      </c>
      <c r="E42" s="3">
        <v>4</v>
      </c>
      <c r="F42" s="3">
        <v>4</v>
      </c>
      <c r="G42" s="3">
        <v>4</v>
      </c>
      <c r="H42" s="20">
        <f t="shared" ref="H42:H46" si="14">SUM(C42:G42)</f>
        <v>21</v>
      </c>
      <c r="I42" s="21">
        <f t="shared" si="13"/>
        <v>4.2</v>
      </c>
      <c r="J42" s="6">
        <v>1</v>
      </c>
      <c r="K42" s="3"/>
    </row>
    <row r="43" spans="1:11" ht="18" customHeight="1" x14ac:dyDescent="0.25">
      <c r="A43" s="9" t="s">
        <v>148</v>
      </c>
      <c r="B43" s="22" t="s">
        <v>48</v>
      </c>
      <c r="C43" s="3">
        <v>4</v>
      </c>
      <c r="D43" s="3">
        <v>5</v>
      </c>
      <c r="E43" s="3">
        <v>4</v>
      </c>
      <c r="F43" s="3" t="s">
        <v>239</v>
      </c>
      <c r="G43" s="3">
        <v>1</v>
      </c>
      <c r="H43" s="20">
        <f t="shared" si="14"/>
        <v>14</v>
      </c>
      <c r="I43" s="21">
        <f t="shared" si="13"/>
        <v>2.8</v>
      </c>
      <c r="J43" s="6"/>
      <c r="K43" s="3"/>
    </row>
    <row r="44" spans="1:11" ht="18" customHeight="1" x14ac:dyDescent="0.25">
      <c r="A44" s="9" t="s">
        <v>135</v>
      </c>
      <c r="B44" s="22" t="s">
        <v>49</v>
      </c>
      <c r="C44" s="3">
        <v>4</v>
      </c>
      <c r="D44" s="3">
        <v>5</v>
      </c>
      <c r="E44" s="3">
        <v>4</v>
      </c>
      <c r="F44" s="3" t="s">
        <v>239</v>
      </c>
      <c r="G44" s="3">
        <v>4</v>
      </c>
      <c r="H44" s="20">
        <f t="shared" si="14"/>
        <v>17</v>
      </c>
      <c r="I44" s="21">
        <f t="shared" si="13"/>
        <v>3.4</v>
      </c>
      <c r="J44" s="3"/>
      <c r="K44" s="7">
        <v>3</v>
      </c>
    </row>
    <row r="45" spans="1:11" ht="18" customHeight="1" x14ac:dyDescent="0.25">
      <c r="A45" s="9" t="s">
        <v>124</v>
      </c>
      <c r="B45" s="22" t="s">
        <v>50</v>
      </c>
      <c r="C45" s="3">
        <v>4</v>
      </c>
      <c r="D45" s="3">
        <v>4</v>
      </c>
      <c r="E45" s="3">
        <v>0</v>
      </c>
      <c r="F45" s="3" t="s">
        <v>239</v>
      </c>
      <c r="G45" s="3">
        <v>2</v>
      </c>
      <c r="H45" s="20">
        <f t="shared" si="14"/>
        <v>10</v>
      </c>
      <c r="I45" s="21">
        <f t="shared" si="13"/>
        <v>2</v>
      </c>
      <c r="J45" s="3"/>
      <c r="K45" s="7"/>
    </row>
    <row r="46" spans="1:11" ht="18" customHeight="1" x14ac:dyDescent="0.25">
      <c r="A46" s="9" t="s">
        <v>128</v>
      </c>
      <c r="B46" s="22" t="s">
        <v>51</v>
      </c>
      <c r="C46" s="3">
        <v>4</v>
      </c>
      <c r="D46" s="3">
        <v>5</v>
      </c>
      <c r="E46" s="3">
        <v>0</v>
      </c>
      <c r="F46" s="3">
        <v>0</v>
      </c>
      <c r="G46" s="3">
        <v>2</v>
      </c>
      <c r="H46" s="20">
        <f t="shared" si="14"/>
        <v>11</v>
      </c>
      <c r="I46" s="21">
        <f t="shared" si="13"/>
        <v>2.2000000000000002</v>
      </c>
      <c r="J46" s="3"/>
      <c r="K46" s="7"/>
    </row>
    <row r="47" spans="1:11" s="5" customFormat="1" ht="18" customHeight="1" x14ac:dyDescent="0.35">
      <c r="A47" s="30" t="s">
        <v>52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8" customHeight="1" x14ac:dyDescent="0.25">
      <c r="A48" s="9" t="s">
        <v>197</v>
      </c>
      <c r="B48" s="23" t="s">
        <v>53</v>
      </c>
      <c r="C48" s="3" t="s">
        <v>239</v>
      </c>
      <c r="D48" s="3">
        <v>4.5</v>
      </c>
      <c r="E48" s="3">
        <v>3</v>
      </c>
      <c r="F48" s="3">
        <v>0</v>
      </c>
      <c r="G48" s="3" t="s">
        <v>239</v>
      </c>
      <c r="H48" s="20">
        <f t="shared" ref="H48" si="15">SUM(C48:G48)</f>
        <v>7.5</v>
      </c>
      <c r="I48" s="21">
        <f t="shared" ref="I48:I53" si="16">H48/5</f>
        <v>1.5</v>
      </c>
      <c r="J48" s="6"/>
      <c r="K48" s="3"/>
    </row>
    <row r="49" spans="1:11" ht="18" customHeight="1" x14ac:dyDescent="0.25">
      <c r="A49" s="9" t="s">
        <v>202</v>
      </c>
      <c r="B49" s="23" t="s">
        <v>54</v>
      </c>
      <c r="C49" s="3">
        <v>0</v>
      </c>
      <c r="D49" s="3">
        <v>1</v>
      </c>
      <c r="E49" s="3">
        <v>2</v>
      </c>
      <c r="F49" s="3">
        <v>0</v>
      </c>
      <c r="G49" s="3">
        <v>1</v>
      </c>
      <c r="H49" s="20">
        <f t="shared" ref="H49:H53" si="17">SUM(C49:G49)</f>
        <v>4</v>
      </c>
      <c r="I49" s="21">
        <f t="shared" si="16"/>
        <v>0.8</v>
      </c>
      <c r="J49" s="6"/>
      <c r="K49" s="3"/>
    </row>
    <row r="50" spans="1:11" ht="18" customHeight="1" x14ac:dyDescent="0.25">
      <c r="A50" s="9" t="s">
        <v>200</v>
      </c>
      <c r="B50" s="23" t="s">
        <v>55</v>
      </c>
      <c r="C50" s="3">
        <v>0</v>
      </c>
      <c r="D50" s="3">
        <v>4.5</v>
      </c>
      <c r="E50" s="3">
        <v>3</v>
      </c>
      <c r="F50" s="3">
        <v>0</v>
      </c>
      <c r="G50" s="3">
        <v>1</v>
      </c>
      <c r="H50" s="20">
        <f t="shared" si="17"/>
        <v>8.5</v>
      </c>
      <c r="I50" s="21">
        <f t="shared" si="16"/>
        <v>1.7</v>
      </c>
      <c r="J50" s="6"/>
      <c r="K50" s="3"/>
    </row>
    <row r="51" spans="1:11" ht="18" customHeight="1" x14ac:dyDescent="0.25">
      <c r="A51" s="9" t="s">
        <v>212</v>
      </c>
      <c r="B51" s="23" t="s">
        <v>56</v>
      </c>
      <c r="C51" s="3" t="s">
        <v>239</v>
      </c>
      <c r="D51" s="3">
        <v>3.5</v>
      </c>
      <c r="E51" s="3">
        <v>4</v>
      </c>
      <c r="F51" s="3" t="s">
        <v>239</v>
      </c>
      <c r="G51" s="3">
        <v>2</v>
      </c>
      <c r="H51" s="20">
        <f t="shared" si="17"/>
        <v>9.5</v>
      </c>
      <c r="I51" s="21">
        <f t="shared" si="16"/>
        <v>1.9</v>
      </c>
      <c r="J51" s="3"/>
      <c r="K51" s="7"/>
    </row>
    <row r="52" spans="1:11" ht="18" customHeight="1" x14ac:dyDescent="0.25">
      <c r="A52" s="9" t="s">
        <v>208</v>
      </c>
      <c r="B52" s="23" t="s">
        <v>57</v>
      </c>
      <c r="C52" s="3" t="s">
        <v>239</v>
      </c>
      <c r="D52" s="3">
        <v>4</v>
      </c>
      <c r="E52" s="3">
        <v>3</v>
      </c>
      <c r="F52" s="3">
        <v>0</v>
      </c>
      <c r="G52" s="3">
        <v>2</v>
      </c>
      <c r="H52" s="20">
        <f t="shared" si="17"/>
        <v>9</v>
      </c>
      <c r="I52" s="21">
        <f t="shared" si="16"/>
        <v>1.8</v>
      </c>
      <c r="J52" s="3"/>
      <c r="K52" s="7"/>
    </row>
    <row r="53" spans="1:11" ht="18" customHeight="1" x14ac:dyDescent="0.25">
      <c r="A53" s="9" t="s">
        <v>210</v>
      </c>
      <c r="B53" s="23" t="s">
        <v>58</v>
      </c>
      <c r="C53" s="3">
        <v>0</v>
      </c>
      <c r="D53" s="3">
        <v>5</v>
      </c>
      <c r="E53" s="3">
        <v>3</v>
      </c>
      <c r="F53" s="3">
        <v>0</v>
      </c>
      <c r="G53" s="3">
        <v>2</v>
      </c>
      <c r="H53" s="20">
        <f t="shared" si="17"/>
        <v>10</v>
      </c>
      <c r="I53" s="21">
        <f t="shared" si="16"/>
        <v>2</v>
      </c>
      <c r="J53" s="3"/>
      <c r="K53" s="7"/>
    </row>
    <row r="54" spans="1:11" s="5" customFormat="1" ht="18" customHeight="1" x14ac:dyDescent="0.35">
      <c r="A54" s="30" t="s">
        <v>172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8" customHeight="1" x14ac:dyDescent="0.25">
      <c r="A55" s="9" t="s">
        <v>169</v>
      </c>
      <c r="B55" s="22" t="s">
        <v>59</v>
      </c>
      <c r="C55" s="3">
        <v>4</v>
      </c>
      <c r="D55" s="3">
        <v>5</v>
      </c>
      <c r="E55" s="3">
        <v>2</v>
      </c>
      <c r="F55" s="3">
        <v>4</v>
      </c>
      <c r="G55" s="3">
        <v>4</v>
      </c>
      <c r="H55" s="20">
        <f t="shared" ref="H55" si="18">SUM(C55:G55)</f>
        <v>19</v>
      </c>
      <c r="I55" s="21">
        <f t="shared" ref="I55:I60" si="19">H55/5</f>
        <v>3.8</v>
      </c>
      <c r="J55" s="6">
        <v>2</v>
      </c>
      <c r="K55" s="3"/>
    </row>
    <row r="56" spans="1:11" ht="18" customHeight="1" x14ac:dyDescent="0.25">
      <c r="A56" s="9" t="s">
        <v>170</v>
      </c>
      <c r="B56" s="24" t="s">
        <v>171</v>
      </c>
      <c r="C56" s="3">
        <v>4</v>
      </c>
      <c r="D56" s="3">
        <v>4</v>
      </c>
      <c r="E56" s="3" t="s">
        <v>239</v>
      </c>
      <c r="F56" s="3">
        <v>4</v>
      </c>
      <c r="G56" s="3">
        <v>4</v>
      </c>
      <c r="H56" s="20">
        <f t="shared" ref="H56:H60" si="20">SUM(C56:G56)</f>
        <v>16</v>
      </c>
      <c r="I56" s="21">
        <f t="shared" si="19"/>
        <v>3.2</v>
      </c>
      <c r="J56" s="6">
        <v>3</v>
      </c>
      <c r="K56" s="3"/>
    </row>
    <row r="57" spans="1:11" ht="18" customHeight="1" x14ac:dyDescent="0.25">
      <c r="A57" s="9" t="s">
        <v>142</v>
      </c>
      <c r="B57" s="24" t="s">
        <v>60</v>
      </c>
      <c r="C57" s="3" t="s">
        <v>239</v>
      </c>
      <c r="D57" s="3">
        <v>5</v>
      </c>
      <c r="E57" s="3">
        <v>0</v>
      </c>
      <c r="F57" s="3">
        <v>0</v>
      </c>
      <c r="G57" s="3">
        <v>1</v>
      </c>
      <c r="H57" s="20">
        <f t="shared" si="20"/>
        <v>6</v>
      </c>
      <c r="I57" s="21">
        <f t="shared" si="19"/>
        <v>1.2</v>
      </c>
      <c r="J57" s="6"/>
      <c r="K57" s="3"/>
    </row>
    <row r="58" spans="1:11" ht="18" customHeight="1" x14ac:dyDescent="0.25">
      <c r="A58" s="9" t="s">
        <v>138</v>
      </c>
      <c r="B58" s="24" t="s">
        <v>137</v>
      </c>
      <c r="C58" s="3">
        <v>4</v>
      </c>
      <c r="D58" s="3" t="s">
        <v>239</v>
      </c>
      <c r="E58" s="3">
        <v>4</v>
      </c>
      <c r="F58" s="3">
        <v>0</v>
      </c>
      <c r="G58" s="3" t="s">
        <v>239</v>
      </c>
      <c r="H58" s="20">
        <f t="shared" si="20"/>
        <v>8</v>
      </c>
      <c r="I58" s="21">
        <f t="shared" si="19"/>
        <v>1.6</v>
      </c>
      <c r="J58" s="3"/>
      <c r="K58" s="7"/>
    </row>
    <row r="59" spans="1:11" ht="18" customHeight="1" x14ac:dyDescent="0.25">
      <c r="A59" s="9" t="s">
        <v>127</v>
      </c>
      <c r="B59" s="24" t="s">
        <v>126</v>
      </c>
      <c r="C59" s="3">
        <v>4</v>
      </c>
      <c r="D59" s="3">
        <v>4.5</v>
      </c>
      <c r="E59" s="3">
        <v>3</v>
      </c>
      <c r="F59" s="3">
        <v>0</v>
      </c>
      <c r="G59" s="3">
        <v>3</v>
      </c>
      <c r="H59" s="20">
        <f t="shared" si="20"/>
        <v>14.5</v>
      </c>
      <c r="I59" s="21">
        <f t="shared" si="19"/>
        <v>2.9</v>
      </c>
      <c r="J59" s="3"/>
      <c r="K59" s="7"/>
    </row>
    <row r="60" spans="1:11" ht="18" customHeight="1" x14ac:dyDescent="0.25">
      <c r="A60" s="9" t="s">
        <v>123</v>
      </c>
      <c r="B60" s="24" t="s">
        <v>61</v>
      </c>
      <c r="C60" s="3">
        <v>4</v>
      </c>
      <c r="D60" s="3">
        <v>5</v>
      </c>
      <c r="E60" s="3">
        <v>4</v>
      </c>
      <c r="F60" s="3">
        <v>4</v>
      </c>
      <c r="G60" s="3">
        <v>4</v>
      </c>
      <c r="H60" s="20">
        <f t="shared" si="20"/>
        <v>21</v>
      </c>
      <c r="I60" s="21">
        <f t="shared" si="19"/>
        <v>4.2</v>
      </c>
      <c r="J60" s="3"/>
      <c r="K60" s="7">
        <v>1</v>
      </c>
    </row>
    <row r="61" spans="1:11" s="5" customFormat="1" ht="18" customHeight="1" x14ac:dyDescent="0.35">
      <c r="A61" s="30" t="s">
        <v>62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8" customHeight="1" x14ac:dyDescent="0.25">
      <c r="A62" s="9" t="s">
        <v>201</v>
      </c>
      <c r="B62" s="25" t="s">
        <v>63</v>
      </c>
      <c r="C62" s="3">
        <v>4</v>
      </c>
      <c r="D62" s="3">
        <v>4.5</v>
      </c>
      <c r="E62" s="3">
        <v>1</v>
      </c>
      <c r="F62" s="3">
        <v>4</v>
      </c>
      <c r="G62" s="3">
        <v>4</v>
      </c>
      <c r="H62" s="20">
        <f t="shared" ref="H62" si="21">SUM(C62:G62)</f>
        <v>17.5</v>
      </c>
      <c r="I62" s="21">
        <f t="shared" ref="I62:I67" si="22">H62/5</f>
        <v>3.5</v>
      </c>
      <c r="J62" s="6">
        <v>2</v>
      </c>
      <c r="K62" s="3"/>
    </row>
    <row r="63" spans="1:11" ht="18" customHeight="1" x14ac:dyDescent="0.25">
      <c r="A63" s="9" t="s">
        <v>204</v>
      </c>
      <c r="B63" s="25" t="s">
        <v>64</v>
      </c>
      <c r="C63" s="3" t="s">
        <v>239</v>
      </c>
      <c r="D63" s="3">
        <v>4</v>
      </c>
      <c r="E63" s="3">
        <v>2</v>
      </c>
      <c r="F63" s="3">
        <v>0</v>
      </c>
      <c r="G63" s="3" t="s">
        <v>239</v>
      </c>
      <c r="H63" s="20">
        <f t="shared" ref="H63:H67" si="23">SUM(C63:G63)</f>
        <v>6</v>
      </c>
      <c r="I63" s="21">
        <f t="shared" si="22"/>
        <v>1.2</v>
      </c>
      <c r="J63" s="6"/>
      <c r="K63" s="3"/>
    </row>
    <row r="64" spans="1:11" ht="18" customHeight="1" x14ac:dyDescent="0.25">
      <c r="A64" s="9" t="s">
        <v>207</v>
      </c>
      <c r="B64" s="25" t="s">
        <v>65</v>
      </c>
      <c r="C64" s="3">
        <v>4</v>
      </c>
      <c r="D64" s="3">
        <v>5</v>
      </c>
      <c r="E64" s="3">
        <v>1</v>
      </c>
      <c r="F64" s="3">
        <v>4</v>
      </c>
      <c r="G64" s="3">
        <v>0</v>
      </c>
      <c r="H64" s="20">
        <f t="shared" si="23"/>
        <v>14</v>
      </c>
      <c r="I64" s="21">
        <f t="shared" si="22"/>
        <v>2.8</v>
      </c>
      <c r="J64" s="6"/>
      <c r="K64" s="3"/>
    </row>
    <row r="65" spans="1:11" ht="18" customHeight="1" x14ac:dyDescent="0.25">
      <c r="A65" s="9" t="s">
        <v>209</v>
      </c>
      <c r="B65" s="25" t="s">
        <v>66</v>
      </c>
      <c r="C65" s="3">
        <v>4</v>
      </c>
      <c r="D65" s="3">
        <v>5</v>
      </c>
      <c r="E65" s="3">
        <v>4</v>
      </c>
      <c r="F65" s="3">
        <v>0</v>
      </c>
      <c r="G65" s="3" t="s">
        <v>239</v>
      </c>
      <c r="H65" s="20">
        <f t="shared" si="23"/>
        <v>13</v>
      </c>
      <c r="I65" s="21">
        <f t="shared" si="22"/>
        <v>2.6</v>
      </c>
      <c r="J65" s="3"/>
      <c r="K65" s="7"/>
    </row>
    <row r="66" spans="1:11" ht="18" customHeight="1" x14ac:dyDescent="0.25">
      <c r="A66" s="9" t="s">
        <v>213</v>
      </c>
      <c r="B66" s="25" t="s">
        <v>67</v>
      </c>
      <c r="C66" s="3" t="s">
        <v>239</v>
      </c>
      <c r="D66" s="3">
        <v>4.5</v>
      </c>
      <c r="E66" s="3">
        <v>4</v>
      </c>
      <c r="F66" s="3" t="s">
        <v>239</v>
      </c>
      <c r="G66" s="3" t="s">
        <v>239</v>
      </c>
      <c r="H66" s="20">
        <f t="shared" si="23"/>
        <v>8.5</v>
      </c>
      <c r="I66" s="21">
        <f t="shared" si="22"/>
        <v>1.7</v>
      </c>
      <c r="J66" s="3"/>
      <c r="K66" s="7"/>
    </row>
    <row r="67" spans="1:11" ht="18" customHeight="1" x14ac:dyDescent="0.25">
      <c r="A67" s="9" t="s">
        <v>216</v>
      </c>
      <c r="B67" s="25" t="s">
        <v>68</v>
      </c>
      <c r="C67" s="3">
        <v>1</v>
      </c>
      <c r="D67" s="3">
        <v>4</v>
      </c>
      <c r="E67" s="3">
        <v>0</v>
      </c>
      <c r="F67" s="3" t="s">
        <v>239</v>
      </c>
      <c r="G67" s="9" t="s">
        <v>239</v>
      </c>
      <c r="H67" s="20">
        <f t="shared" si="23"/>
        <v>5</v>
      </c>
      <c r="I67" s="21">
        <f t="shared" si="22"/>
        <v>1</v>
      </c>
      <c r="J67" s="3"/>
      <c r="K67" s="7"/>
    </row>
    <row r="68" spans="1:11" s="5" customFormat="1" ht="18" customHeight="1" x14ac:dyDescent="0.35">
      <c r="A68" s="30" t="s">
        <v>69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8" customHeight="1" x14ac:dyDescent="0.25">
      <c r="A69" s="9" t="s">
        <v>155</v>
      </c>
      <c r="B69" s="22" t="s">
        <v>70</v>
      </c>
      <c r="C69" s="3" t="s">
        <v>239</v>
      </c>
      <c r="D69" s="3">
        <v>4.5</v>
      </c>
      <c r="E69" s="3">
        <v>1</v>
      </c>
      <c r="F69" s="3" t="s">
        <v>239</v>
      </c>
      <c r="G69" s="3" t="s">
        <v>239</v>
      </c>
      <c r="H69" s="20">
        <f t="shared" ref="H69" si="24">SUM(C69:G69)</f>
        <v>5.5</v>
      </c>
      <c r="I69" s="21">
        <f t="shared" ref="I69:I74" si="25">H69/5</f>
        <v>1.1000000000000001</v>
      </c>
      <c r="J69" s="6"/>
      <c r="K69" s="3"/>
    </row>
    <row r="70" spans="1:11" ht="18" customHeight="1" x14ac:dyDescent="0.25">
      <c r="A70" s="9" t="s">
        <v>156</v>
      </c>
      <c r="B70" s="22" t="s">
        <v>71</v>
      </c>
      <c r="C70" s="3">
        <v>0</v>
      </c>
      <c r="D70" s="3">
        <v>1.5</v>
      </c>
      <c r="E70" s="3">
        <v>1</v>
      </c>
      <c r="F70" s="3" t="s">
        <v>239</v>
      </c>
      <c r="G70" s="3" t="s">
        <v>239</v>
      </c>
      <c r="H70" s="20">
        <f t="shared" ref="H70:H74" si="26">SUM(C70:G70)</f>
        <v>2.5</v>
      </c>
      <c r="I70" s="21">
        <f t="shared" si="25"/>
        <v>0.5</v>
      </c>
      <c r="J70" s="6"/>
      <c r="K70" s="3"/>
    </row>
    <row r="71" spans="1:11" ht="18" customHeight="1" x14ac:dyDescent="0.25">
      <c r="A71" s="9" t="s">
        <v>157</v>
      </c>
      <c r="B71" s="22" t="s">
        <v>72</v>
      </c>
      <c r="C71" s="3" t="s">
        <v>239</v>
      </c>
      <c r="D71" s="3">
        <v>4.5</v>
      </c>
      <c r="E71" s="3">
        <v>4</v>
      </c>
      <c r="F71" s="3" t="s">
        <v>239</v>
      </c>
      <c r="G71" s="3" t="s">
        <v>239</v>
      </c>
      <c r="H71" s="20">
        <f t="shared" si="26"/>
        <v>8.5</v>
      </c>
      <c r="I71" s="21">
        <f t="shared" si="25"/>
        <v>1.7</v>
      </c>
      <c r="J71" s="6"/>
      <c r="K71" s="3"/>
    </row>
    <row r="72" spans="1:11" ht="18" customHeight="1" x14ac:dyDescent="0.25">
      <c r="A72" s="9" t="s">
        <v>180</v>
      </c>
      <c r="B72" s="22" t="s">
        <v>73</v>
      </c>
      <c r="C72" s="3">
        <v>1</v>
      </c>
      <c r="D72" s="3">
        <v>4.5</v>
      </c>
      <c r="E72" s="3">
        <v>2</v>
      </c>
      <c r="F72" s="3">
        <v>0</v>
      </c>
      <c r="G72" s="3">
        <v>4</v>
      </c>
      <c r="H72" s="20">
        <f t="shared" si="26"/>
        <v>11.5</v>
      </c>
      <c r="I72" s="21">
        <f t="shared" si="25"/>
        <v>2.2999999999999998</v>
      </c>
      <c r="J72" s="3"/>
      <c r="K72" s="7"/>
    </row>
    <row r="73" spans="1:11" ht="18" customHeight="1" x14ac:dyDescent="0.25">
      <c r="A73" s="9" t="s">
        <v>175</v>
      </c>
      <c r="B73" s="22" t="s">
        <v>74</v>
      </c>
      <c r="C73" s="3" t="s">
        <v>239</v>
      </c>
      <c r="D73" s="3">
        <v>5</v>
      </c>
      <c r="E73" s="3">
        <v>1</v>
      </c>
      <c r="F73" s="3">
        <v>0</v>
      </c>
      <c r="G73" s="3">
        <v>1</v>
      </c>
      <c r="H73" s="20">
        <f t="shared" si="26"/>
        <v>7</v>
      </c>
      <c r="I73" s="21">
        <f t="shared" si="25"/>
        <v>1.4</v>
      </c>
      <c r="J73" s="3"/>
      <c r="K73" s="7"/>
    </row>
    <row r="74" spans="1:11" ht="18" customHeight="1" x14ac:dyDescent="0.25">
      <c r="A74" s="9" t="s">
        <v>181</v>
      </c>
      <c r="B74" s="22" t="s">
        <v>75</v>
      </c>
      <c r="C74" s="3" t="s">
        <v>239</v>
      </c>
      <c r="D74" s="3">
        <v>3.5</v>
      </c>
      <c r="E74" s="3">
        <v>0</v>
      </c>
      <c r="F74" s="3" t="s">
        <v>239</v>
      </c>
      <c r="G74" s="3" t="s">
        <v>239</v>
      </c>
      <c r="H74" s="20">
        <f t="shared" si="26"/>
        <v>3.5</v>
      </c>
      <c r="I74" s="21">
        <f t="shared" si="25"/>
        <v>0.7</v>
      </c>
      <c r="J74" s="3"/>
      <c r="K74" s="7"/>
    </row>
    <row r="75" spans="1:11" s="5" customFormat="1" ht="18" customHeight="1" x14ac:dyDescent="0.35">
      <c r="A75" s="30" t="s">
        <v>83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8" customHeight="1" x14ac:dyDescent="0.25">
      <c r="A76" s="9" t="s">
        <v>151</v>
      </c>
      <c r="B76" s="22" t="s">
        <v>150</v>
      </c>
      <c r="C76" s="3">
        <v>0</v>
      </c>
      <c r="D76" s="3">
        <v>4.5</v>
      </c>
      <c r="E76" s="3">
        <v>4</v>
      </c>
      <c r="F76" s="3" t="s">
        <v>239</v>
      </c>
      <c r="G76" s="3" t="s">
        <v>239</v>
      </c>
      <c r="H76" s="20">
        <f t="shared" ref="H76" si="27">SUM(C76:G76)</f>
        <v>8.5</v>
      </c>
      <c r="I76" s="21">
        <f t="shared" ref="I76:I81" si="28">H76/5</f>
        <v>1.7</v>
      </c>
      <c r="J76" s="6"/>
      <c r="K76" s="3"/>
    </row>
    <row r="77" spans="1:11" ht="18" customHeight="1" x14ac:dyDescent="0.25">
      <c r="A77" s="9" t="s">
        <v>144</v>
      </c>
      <c r="B77" s="22" t="s">
        <v>84</v>
      </c>
      <c r="C77" s="3">
        <v>2</v>
      </c>
      <c r="D77" s="3">
        <v>3.5</v>
      </c>
      <c r="E77" s="3">
        <v>1</v>
      </c>
      <c r="F77" s="3" t="s">
        <v>239</v>
      </c>
      <c r="G77" s="3" t="s">
        <v>239</v>
      </c>
      <c r="H77" s="20">
        <f t="shared" ref="H77:H81" si="29">SUM(C77:G77)</f>
        <v>6.5</v>
      </c>
      <c r="I77" s="21">
        <f t="shared" si="28"/>
        <v>1.3</v>
      </c>
      <c r="J77" s="6"/>
      <c r="K77" s="3"/>
    </row>
    <row r="78" spans="1:11" ht="18" customHeight="1" x14ac:dyDescent="0.25">
      <c r="A78" s="9" t="s">
        <v>149</v>
      </c>
      <c r="B78" s="22" t="s">
        <v>85</v>
      </c>
      <c r="C78" s="3" t="s">
        <v>239</v>
      </c>
      <c r="D78" s="3">
        <v>4</v>
      </c>
      <c r="E78" s="3">
        <v>1</v>
      </c>
      <c r="F78" s="3">
        <v>0</v>
      </c>
      <c r="G78" s="3" t="s">
        <v>239</v>
      </c>
      <c r="H78" s="20">
        <f t="shared" si="29"/>
        <v>5</v>
      </c>
      <c r="I78" s="21">
        <f t="shared" si="28"/>
        <v>1</v>
      </c>
      <c r="J78" s="6"/>
      <c r="K78" s="3"/>
    </row>
    <row r="79" spans="1:11" ht="18" customHeight="1" x14ac:dyDescent="0.25">
      <c r="A79" s="9" t="s">
        <v>125</v>
      </c>
      <c r="B79" s="22" t="s">
        <v>86</v>
      </c>
      <c r="C79" s="3" t="s">
        <v>239</v>
      </c>
      <c r="D79" s="3">
        <v>4</v>
      </c>
      <c r="E79" s="3">
        <v>3</v>
      </c>
      <c r="F79" s="3" t="s">
        <v>239</v>
      </c>
      <c r="G79" s="3">
        <v>1</v>
      </c>
      <c r="H79" s="20">
        <f t="shared" si="29"/>
        <v>8</v>
      </c>
      <c r="I79" s="21">
        <f t="shared" si="28"/>
        <v>1.6</v>
      </c>
      <c r="J79" s="3"/>
      <c r="K79" s="7"/>
    </row>
    <row r="80" spans="1:11" ht="18" customHeight="1" x14ac:dyDescent="0.25">
      <c r="A80" s="9" t="s">
        <v>131</v>
      </c>
      <c r="B80" s="22" t="s">
        <v>87</v>
      </c>
      <c r="C80" s="3">
        <v>4</v>
      </c>
      <c r="D80" s="3">
        <v>4</v>
      </c>
      <c r="E80" s="3">
        <v>4</v>
      </c>
      <c r="F80" s="3" t="s">
        <v>239</v>
      </c>
      <c r="G80" s="3">
        <v>4</v>
      </c>
      <c r="H80" s="20">
        <f t="shared" si="29"/>
        <v>16</v>
      </c>
      <c r="I80" s="21">
        <f t="shared" si="28"/>
        <v>3.2</v>
      </c>
      <c r="J80" s="3"/>
      <c r="K80" s="7">
        <v>3</v>
      </c>
    </row>
    <row r="81" spans="1:11" ht="18" customHeight="1" x14ac:dyDescent="0.25">
      <c r="A81" s="9" t="s">
        <v>133</v>
      </c>
      <c r="B81" s="22" t="s">
        <v>88</v>
      </c>
      <c r="C81" s="3" t="s">
        <v>239</v>
      </c>
      <c r="D81" s="3" t="s">
        <v>239</v>
      </c>
      <c r="E81" s="3">
        <v>1</v>
      </c>
      <c r="F81" s="3" t="s">
        <v>239</v>
      </c>
      <c r="G81" s="3" t="s">
        <v>239</v>
      </c>
      <c r="H81" s="20">
        <f t="shared" si="29"/>
        <v>1</v>
      </c>
      <c r="I81" s="21">
        <f t="shared" si="28"/>
        <v>0.2</v>
      </c>
      <c r="J81" s="3"/>
      <c r="K81" s="7"/>
    </row>
    <row r="82" spans="1:11" ht="18" customHeight="1" x14ac:dyDescent="0.25">
      <c r="A82" s="30" t="s">
        <v>89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8" customHeight="1" x14ac:dyDescent="0.25">
      <c r="A83" s="9" t="s">
        <v>186</v>
      </c>
      <c r="B83" s="22" t="s">
        <v>90</v>
      </c>
      <c r="C83" s="3">
        <v>3</v>
      </c>
      <c r="D83" s="3">
        <v>5</v>
      </c>
      <c r="E83" s="3">
        <v>1</v>
      </c>
      <c r="F83" s="3" t="s">
        <v>239</v>
      </c>
      <c r="G83" s="3">
        <v>4</v>
      </c>
      <c r="H83" s="20">
        <f t="shared" ref="H83" si="30">SUM(C83:G83)</f>
        <v>13</v>
      </c>
      <c r="I83" s="21">
        <f t="shared" ref="I83:I88" si="31">H83/5</f>
        <v>2.6</v>
      </c>
      <c r="J83" s="6"/>
      <c r="K83" s="3"/>
    </row>
    <row r="84" spans="1:11" ht="18" customHeight="1" x14ac:dyDescent="0.25">
      <c r="A84" s="9" t="s">
        <v>194</v>
      </c>
      <c r="B84" s="22" t="s">
        <v>91</v>
      </c>
      <c r="C84" s="3" t="s">
        <v>239</v>
      </c>
      <c r="D84" s="3">
        <v>1</v>
      </c>
      <c r="E84" s="3">
        <v>1</v>
      </c>
      <c r="F84" s="3">
        <v>0</v>
      </c>
      <c r="G84" s="3">
        <v>1</v>
      </c>
      <c r="H84" s="20">
        <f t="shared" ref="H84:H88" si="32">SUM(C84:G84)</f>
        <v>3</v>
      </c>
      <c r="I84" s="21">
        <f t="shared" si="31"/>
        <v>0.6</v>
      </c>
      <c r="J84" s="6"/>
      <c r="K84" s="3"/>
    </row>
    <row r="85" spans="1:11" ht="18" customHeight="1" x14ac:dyDescent="0.25">
      <c r="A85" s="9" t="s">
        <v>189</v>
      </c>
      <c r="B85" s="22" t="s">
        <v>92</v>
      </c>
      <c r="C85" s="3">
        <v>1</v>
      </c>
      <c r="D85" s="3">
        <v>1</v>
      </c>
      <c r="E85" s="3">
        <v>0</v>
      </c>
      <c r="F85" s="3">
        <v>0</v>
      </c>
      <c r="G85" s="3">
        <v>4</v>
      </c>
      <c r="H85" s="20">
        <f t="shared" si="32"/>
        <v>6</v>
      </c>
      <c r="I85" s="21">
        <f t="shared" si="31"/>
        <v>1.2</v>
      </c>
      <c r="J85" s="6"/>
      <c r="K85" s="3"/>
    </row>
    <row r="86" spans="1:11" ht="18" customHeight="1" x14ac:dyDescent="0.25">
      <c r="A86" s="9" t="s">
        <v>174</v>
      </c>
      <c r="B86" s="22" t="s">
        <v>173</v>
      </c>
      <c r="C86" s="3">
        <v>0</v>
      </c>
      <c r="D86" s="3">
        <v>5</v>
      </c>
      <c r="E86" s="3">
        <v>0</v>
      </c>
      <c r="F86" s="3">
        <v>0</v>
      </c>
      <c r="G86" s="3">
        <v>2</v>
      </c>
      <c r="H86" s="20">
        <f t="shared" si="32"/>
        <v>7</v>
      </c>
      <c r="I86" s="21">
        <f t="shared" si="31"/>
        <v>1.4</v>
      </c>
      <c r="J86" s="3"/>
      <c r="K86" s="7"/>
    </row>
    <row r="87" spans="1:11" ht="18" customHeight="1" x14ac:dyDescent="0.25">
      <c r="A87" s="9" t="s">
        <v>166</v>
      </c>
      <c r="B87" s="22" t="s">
        <v>94</v>
      </c>
      <c r="C87" s="3">
        <v>0</v>
      </c>
      <c r="D87" s="3">
        <v>4.5</v>
      </c>
      <c r="E87" s="3">
        <v>1</v>
      </c>
      <c r="F87" s="3" t="s">
        <v>239</v>
      </c>
      <c r="G87" s="3">
        <v>0</v>
      </c>
      <c r="H87" s="20">
        <f t="shared" si="32"/>
        <v>5.5</v>
      </c>
      <c r="I87" s="21">
        <f t="shared" si="31"/>
        <v>1.1000000000000001</v>
      </c>
      <c r="J87" s="3"/>
      <c r="K87" s="7"/>
    </row>
    <row r="88" spans="1:11" ht="18" customHeight="1" x14ac:dyDescent="0.25">
      <c r="A88" s="9" t="s">
        <v>165</v>
      </c>
      <c r="B88" s="22" t="s">
        <v>93</v>
      </c>
      <c r="C88" s="3" t="s">
        <v>239</v>
      </c>
      <c r="D88" s="3">
        <v>1</v>
      </c>
      <c r="E88" s="3">
        <v>4</v>
      </c>
      <c r="F88" s="3">
        <v>0</v>
      </c>
      <c r="G88" s="3" t="s">
        <v>239</v>
      </c>
      <c r="H88" s="20">
        <f t="shared" si="32"/>
        <v>5</v>
      </c>
      <c r="I88" s="21">
        <f t="shared" si="31"/>
        <v>1</v>
      </c>
      <c r="J88" s="3"/>
      <c r="K88" s="7"/>
    </row>
    <row r="89" spans="1:11" ht="18" customHeight="1" x14ac:dyDescent="0.25">
      <c r="A89" s="30" t="s">
        <v>95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8" customHeight="1" x14ac:dyDescent="0.25">
      <c r="A90" s="9" t="s">
        <v>187</v>
      </c>
      <c r="B90" s="22" t="s">
        <v>96</v>
      </c>
      <c r="C90" s="3">
        <v>4</v>
      </c>
      <c r="D90" s="3">
        <v>5</v>
      </c>
      <c r="E90" s="3">
        <v>0</v>
      </c>
      <c r="F90" s="3" t="s">
        <v>239</v>
      </c>
      <c r="G90" s="3">
        <v>1</v>
      </c>
      <c r="H90" s="20">
        <f t="shared" ref="H90" si="33">SUM(C90:G90)</f>
        <v>10</v>
      </c>
      <c r="I90" s="21">
        <f t="shared" ref="I90:I95" si="34">H90/5</f>
        <v>2</v>
      </c>
      <c r="J90" s="6"/>
      <c r="K90" s="3"/>
    </row>
    <row r="91" spans="1:11" ht="18" customHeight="1" x14ac:dyDescent="0.25">
      <c r="A91" s="9" t="s">
        <v>193</v>
      </c>
      <c r="B91" s="22" t="s">
        <v>97</v>
      </c>
      <c r="C91" s="3" t="s">
        <v>239</v>
      </c>
      <c r="D91" s="3">
        <v>3</v>
      </c>
      <c r="E91" s="3">
        <v>1</v>
      </c>
      <c r="F91" s="3">
        <v>0</v>
      </c>
      <c r="G91" s="3">
        <v>4</v>
      </c>
      <c r="H91" s="20">
        <f t="shared" ref="H91:H95" si="35">SUM(C91:G91)</f>
        <v>8</v>
      </c>
      <c r="I91" s="21">
        <f t="shared" si="34"/>
        <v>1.6</v>
      </c>
      <c r="J91" s="6"/>
      <c r="K91" s="3"/>
    </row>
    <row r="92" spans="1:11" ht="18" customHeight="1" x14ac:dyDescent="0.25">
      <c r="A92" s="9" t="s">
        <v>191</v>
      </c>
      <c r="B92" s="22" t="s">
        <v>98</v>
      </c>
      <c r="C92" s="3" t="s">
        <v>239</v>
      </c>
      <c r="D92" s="3" t="s">
        <v>239</v>
      </c>
      <c r="E92" s="3">
        <v>4</v>
      </c>
      <c r="F92" s="3" t="s">
        <v>239</v>
      </c>
      <c r="G92" s="3" t="s">
        <v>239</v>
      </c>
      <c r="H92" s="20">
        <f t="shared" si="35"/>
        <v>4</v>
      </c>
      <c r="I92" s="21">
        <f t="shared" si="34"/>
        <v>0.8</v>
      </c>
      <c r="J92" s="6"/>
      <c r="K92" s="3"/>
    </row>
    <row r="93" spans="1:11" ht="18" customHeight="1" x14ac:dyDescent="0.25">
      <c r="A93" s="9" t="s">
        <v>183</v>
      </c>
      <c r="B93" s="22" t="s">
        <v>99</v>
      </c>
      <c r="C93" s="3">
        <v>1</v>
      </c>
      <c r="D93" s="3">
        <v>3</v>
      </c>
      <c r="E93" s="3">
        <v>3</v>
      </c>
      <c r="F93" s="3" t="s">
        <v>239</v>
      </c>
      <c r="G93" s="3" t="s">
        <v>239</v>
      </c>
      <c r="H93" s="20">
        <f t="shared" si="35"/>
        <v>7</v>
      </c>
      <c r="I93" s="21">
        <f t="shared" si="34"/>
        <v>1.4</v>
      </c>
      <c r="J93" s="3"/>
      <c r="K93" s="7"/>
    </row>
    <row r="94" spans="1:11" ht="18" customHeight="1" x14ac:dyDescent="0.25">
      <c r="A94" s="9" t="s">
        <v>167</v>
      </c>
      <c r="B94" s="22" t="s">
        <v>100</v>
      </c>
      <c r="C94" s="3">
        <v>3</v>
      </c>
      <c r="D94" s="3">
        <v>4.5</v>
      </c>
      <c r="E94" s="3">
        <v>4</v>
      </c>
      <c r="F94" s="3" t="s">
        <v>239</v>
      </c>
      <c r="G94" s="3">
        <v>4</v>
      </c>
      <c r="H94" s="20">
        <f t="shared" si="35"/>
        <v>15.5</v>
      </c>
      <c r="I94" s="21">
        <f t="shared" si="34"/>
        <v>3.1</v>
      </c>
      <c r="J94" s="3"/>
      <c r="K94" s="7"/>
    </row>
    <row r="95" spans="1:11" ht="18" customHeight="1" x14ac:dyDescent="0.25">
      <c r="A95" s="9" t="s">
        <v>164</v>
      </c>
      <c r="B95" s="22" t="s">
        <v>101</v>
      </c>
      <c r="C95" s="3">
        <v>4</v>
      </c>
      <c r="D95" s="3">
        <v>4.5</v>
      </c>
      <c r="E95" s="3">
        <v>3</v>
      </c>
      <c r="F95" s="3">
        <v>4</v>
      </c>
      <c r="G95" s="3">
        <v>4</v>
      </c>
      <c r="H95" s="20">
        <f t="shared" si="35"/>
        <v>19.5</v>
      </c>
      <c r="I95" s="21">
        <f t="shared" si="34"/>
        <v>3.9</v>
      </c>
      <c r="J95" s="3"/>
      <c r="K95" s="7">
        <v>2</v>
      </c>
    </row>
    <row r="96" spans="1:11" ht="18" customHeight="1" x14ac:dyDescent="0.25">
      <c r="A96" s="30" t="s">
        <v>102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8" customHeight="1" x14ac:dyDescent="0.25">
      <c r="A97" s="9" t="s">
        <v>188</v>
      </c>
      <c r="B97" s="22" t="s">
        <v>103</v>
      </c>
      <c r="C97" s="3" t="s">
        <v>239</v>
      </c>
      <c r="D97" s="3">
        <v>3.5</v>
      </c>
      <c r="E97" s="3">
        <v>4</v>
      </c>
      <c r="F97" s="3">
        <v>0</v>
      </c>
      <c r="G97" s="3">
        <v>4</v>
      </c>
      <c r="H97" s="20">
        <f t="shared" ref="H97" si="36">SUM(C97:G97)</f>
        <v>11.5</v>
      </c>
      <c r="I97" s="21">
        <f t="shared" ref="I97:I102" si="37">H97/5</f>
        <v>2.2999999999999998</v>
      </c>
      <c r="J97" s="6"/>
      <c r="K97" s="3"/>
    </row>
    <row r="98" spans="1:11" ht="18" customHeight="1" x14ac:dyDescent="0.25">
      <c r="A98" s="9" t="s">
        <v>190</v>
      </c>
      <c r="B98" s="22" t="s">
        <v>107</v>
      </c>
      <c r="C98" s="3" t="s">
        <v>239</v>
      </c>
      <c r="D98" s="3">
        <v>3.5</v>
      </c>
      <c r="E98" s="3">
        <v>4</v>
      </c>
      <c r="F98" s="3" t="s">
        <v>239</v>
      </c>
      <c r="G98" s="3">
        <v>4</v>
      </c>
      <c r="H98" s="20">
        <f t="shared" ref="H98:H102" si="38">SUM(C98:G98)</f>
        <v>11.5</v>
      </c>
      <c r="I98" s="21">
        <f t="shared" si="37"/>
        <v>2.2999999999999998</v>
      </c>
      <c r="J98" s="6"/>
      <c r="K98" s="3"/>
    </row>
    <row r="99" spans="1:11" ht="18" customHeight="1" x14ac:dyDescent="0.25">
      <c r="A99" s="9" t="s">
        <v>195</v>
      </c>
      <c r="B99" s="22" t="s">
        <v>104</v>
      </c>
      <c r="C99" s="3">
        <v>3</v>
      </c>
      <c r="D99" s="3">
        <v>4.5</v>
      </c>
      <c r="E99" s="3">
        <v>3</v>
      </c>
      <c r="F99" s="3">
        <v>0</v>
      </c>
      <c r="G99" s="3">
        <v>4</v>
      </c>
      <c r="H99" s="20">
        <f t="shared" si="38"/>
        <v>14.5</v>
      </c>
      <c r="I99" s="21">
        <f t="shared" si="37"/>
        <v>2.9</v>
      </c>
      <c r="J99" s="6"/>
      <c r="K99" s="3"/>
    </row>
    <row r="100" spans="1:11" ht="18" customHeight="1" x14ac:dyDescent="0.25">
      <c r="A100" s="9" t="s">
        <v>178</v>
      </c>
      <c r="B100" s="22" t="s">
        <v>108</v>
      </c>
      <c r="C100" s="3" t="s">
        <v>239</v>
      </c>
      <c r="D100" s="3">
        <v>3.5</v>
      </c>
      <c r="E100" s="3">
        <v>1</v>
      </c>
      <c r="F100" s="3" t="s">
        <v>239</v>
      </c>
      <c r="G100" s="3" t="s">
        <v>239</v>
      </c>
      <c r="H100" s="20">
        <f t="shared" si="38"/>
        <v>4.5</v>
      </c>
      <c r="I100" s="21">
        <f t="shared" si="37"/>
        <v>0.9</v>
      </c>
      <c r="J100" s="3"/>
      <c r="K100" s="7"/>
    </row>
    <row r="101" spans="1:11" ht="18" customHeight="1" x14ac:dyDescent="0.25">
      <c r="A101" s="9" t="s">
        <v>182</v>
      </c>
      <c r="B101" s="22" t="s">
        <v>105</v>
      </c>
      <c r="C101" s="3">
        <v>3</v>
      </c>
      <c r="D101" s="3">
        <v>4.5</v>
      </c>
      <c r="E101" s="3">
        <v>4</v>
      </c>
      <c r="F101" s="3">
        <v>4</v>
      </c>
      <c r="G101" s="3">
        <v>4</v>
      </c>
      <c r="H101" s="20">
        <f t="shared" si="38"/>
        <v>19.5</v>
      </c>
      <c r="I101" s="21">
        <f t="shared" si="37"/>
        <v>3.9</v>
      </c>
      <c r="J101" s="3"/>
      <c r="K101" s="7">
        <v>2</v>
      </c>
    </row>
    <row r="102" spans="1:11" ht="18" customHeight="1" x14ac:dyDescent="0.25">
      <c r="A102" s="9" t="s">
        <v>179</v>
      </c>
      <c r="B102" s="22" t="s">
        <v>106</v>
      </c>
      <c r="C102" s="3">
        <v>4</v>
      </c>
      <c r="D102" s="3">
        <v>1</v>
      </c>
      <c r="E102" s="3">
        <v>1</v>
      </c>
      <c r="F102" s="3" t="s">
        <v>239</v>
      </c>
      <c r="G102" s="3">
        <v>1</v>
      </c>
      <c r="H102" s="20">
        <f t="shared" si="38"/>
        <v>7</v>
      </c>
      <c r="I102" s="21">
        <f t="shared" si="37"/>
        <v>1.4</v>
      </c>
      <c r="J102" s="3"/>
      <c r="K102" s="7"/>
    </row>
    <row r="103" spans="1:11" ht="18" customHeight="1" x14ac:dyDescent="0.25">
      <c r="A103" s="30" t="s">
        <v>109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8" customHeight="1" x14ac:dyDescent="0.25">
      <c r="A104" s="9" t="s">
        <v>152</v>
      </c>
      <c r="B104" s="22" t="s">
        <v>110</v>
      </c>
      <c r="C104" s="3">
        <v>0</v>
      </c>
      <c r="D104" s="3">
        <v>4</v>
      </c>
      <c r="E104" s="3">
        <v>3</v>
      </c>
      <c r="F104" s="3">
        <v>0</v>
      </c>
      <c r="G104" s="3" t="s">
        <v>239</v>
      </c>
      <c r="H104" s="20">
        <f t="shared" ref="H104" si="39">SUM(C104:G104)</f>
        <v>7</v>
      </c>
      <c r="I104" s="21">
        <f t="shared" ref="I104:I109" si="40">H104/5</f>
        <v>1.4</v>
      </c>
      <c r="J104" s="6"/>
      <c r="K104" s="3"/>
    </row>
    <row r="105" spans="1:11" ht="18" customHeight="1" x14ac:dyDescent="0.25">
      <c r="A105" s="9" t="s">
        <v>154</v>
      </c>
      <c r="B105" s="22" t="s">
        <v>111</v>
      </c>
      <c r="C105" s="3">
        <v>0</v>
      </c>
      <c r="D105" s="3">
        <v>0</v>
      </c>
      <c r="E105" s="3">
        <v>1</v>
      </c>
      <c r="F105" s="3" t="s">
        <v>239</v>
      </c>
      <c r="G105" s="3">
        <v>0</v>
      </c>
      <c r="H105" s="20">
        <f t="shared" ref="H105:H109" si="41">SUM(C105:G105)</f>
        <v>1</v>
      </c>
      <c r="I105" s="21">
        <f t="shared" si="40"/>
        <v>0.2</v>
      </c>
      <c r="J105" s="6"/>
      <c r="K105" s="3"/>
    </row>
    <row r="106" spans="1:11" ht="18" customHeight="1" x14ac:dyDescent="0.25">
      <c r="A106" s="9" t="s">
        <v>153</v>
      </c>
      <c r="B106" s="22" t="s">
        <v>112</v>
      </c>
      <c r="C106" s="3" t="s">
        <v>239</v>
      </c>
      <c r="D106" s="3">
        <v>3.5</v>
      </c>
      <c r="E106" s="3">
        <v>1</v>
      </c>
      <c r="F106" s="3">
        <v>0</v>
      </c>
      <c r="G106" s="3" t="s">
        <v>239</v>
      </c>
      <c r="H106" s="20">
        <f t="shared" si="41"/>
        <v>4.5</v>
      </c>
      <c r="I106" s="21">
        <f t="shared" si="40"/>
        <v>0.9</v>
      </c>
      <c r="J106" s="6"/>
      <c r="K106" s="3"/>
    </row>
    <row r="107" spans="1:11" ht="18" customHeight="1" x14ac:dyDescent="0.25">
      <c r="A107" s="9" t="s">
        <v>176</v>
      </c>
      <c r="B107" s="22" t="s">
        <v>113</v>
      </c>
      <c r="C107" s="3" t="s">
        <v>239</v>
      </c>
      <c r="D107" s="3">
        <v>4</v>
      </c>
      <c r="E107" s="3" t="s">
        <v>239</v>
      </c>
      <c r="F107" s="3" t="s">
        <v>239</v>
      </c>
      <c r="G107" s="3" t="s">
        <v>239</v>
      </c>
      <c r="H107" s="20">
        <f t="shared" si="41"/>
        <v>4</v>
      </c>
      <c r="I107" s="21">
        <f t="shared" si="40"/>
        <v>0.8</v>
      </c>
      <c r="J107" s="3"/>
      <c r="K107" s="7"/>
    </row>
    <row r="108" spans="1:11" ht="18" customHeight="1" x14ac:dyDescent="0.25">
      <c r="A108" s="9" t="s">
        <v>177</v>
      </c>
      <c r="B108" s="22" t="s">
        <v>114</v>
      </c>
      <c r="C108" s="3" t="s">
        <v>239</v>
      </c>
      <c r="D108" s="3">
        <v>1</v>
      </c>
      <c r="E108" s="3">
        <v>1</v>
      </c>
      <c r="F108" s="3" t="s">
        <v>239</v>
      </c>
      <c r="G108" s="3" t="s">
        <v>239</v>
      </c>
      <c r="H108" s="20">
        <f t="shared" si="41"/>
        <v>2</v>
      </c>
      <c r="I108" s="21">
        <f t="shared" si="40"/>
        <v>0.4</v>
      </c>
      <c r="J108" s="3"/>
      <c r="K108" s="7"/>
    </row>
    <row r="109" spans="1:11" ht="18" customHeight="1" x14ac:dyDescent="0.25">
      <c r="A109" s="9" t="s">
        <v>184</v>
      </c>
      <c r="B109" s="22" t="s">
        <v>115</v>
      </c>
      <c r="C109" s="3">
        <v>0</v>
      </c>
      <c r="D109" s="3">
        <v>4.5</v>
      </c>
      <c r="E109" s="3">
        <v>1</v>
      </c>
      <c r="F109" s="3">
        <v>0</v>
      </c>
      <c r="G109" s="3">
        <v>1</v>
      </c>
      <c r="H109" s="20">
        <f t="shared" si="41"/>
        <v>6.5</v>
      </c>
      <c r="I109" s="21">
        <f t="shared" si="40"/>
        <v>1.3</v>
      </c>
      <c r="J109" s="3"/>
      <c r="K109" s="7"/>
    </row>
    <row r="110" spans="1:11" ht="18" customHeight="1" x14ac:dyDescent="0.25">
      <c r="A110" s="30" t="s">
        <v>9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8" customHeight="1" x14ac:dyDescent="0.25">
      <c r="A111" s="9" t="s">
        <v>203</v>
      </c>
      <c r="B111" s="22" t="s">
        <v>116</v>
      </c>
      <c r="C111" s="3">
        <v>4</v>
      </c>
      <c r="D111" s="3">
        <v>4.5</v>
      </c>
      <c r="E111" s="3">
        <v>0</v>
      </c>
      <c r="F111" s="3">
        <v>4</v>
      </c>
      <c r="G111" s="3">
        <v>3</v>
      </c>
      <c r="H111" s="20">
        <f t="shared" ref="H111" si="42">SUM(C111:G111)</f>
        <v>15.5</v>
      </c>
      <c r="I111" s="21">
        <f t="shared" ref="I111:I116" si="43">H111/5</f>
        <v>3.1</v>
      </c>
      <c r="J111" s="6">
        <v>3</v>
      </c>
      <c r="K111" s="3"/>
    </row>
    <row r="112" spans="1:11" ht="18" customHeight="1" x14ac:dyDescent="0.25">
      <c r="A112" s="9" t="s">
        <v>205</v>
      </c>
      <c r="B112" s="22" t="s">
        <v>117</v>
      </c>
      <c r="C112" s="3">
        <v>3</v>
      </c>
      <c r="D112" s="3">
        <v>4</v>
      </c>
      <c r="E112" s="3">
        <v>3</v>
      </c>
      <c r="F112" s="3">
        <v>2</v>
      </c>
      <c r="G112" s="3">
        <v>4</v>
      </c>
      <c r="H112" s="20">
        <f t="shared" ref="H112:H116" si="44">SUM(C112:G112)</f>
        <v>16</v>
      </c>
      <c r="I112" s="21">
        <f t="shared" si="43"/>
        <v>3.2</v>
      </c>
      <c r="J112" s="6">
        <v>3</v>
      </c>
      <c r="K112" s="3"/>
    </row>
    <row r="113" spans="1:11" ht="18" customHeight="1" x14ac:dyDescent="0.25">
      <c r="A113" s="9" t="s">
        <v>198</v>
      </c>
      <c r="B113" s="22" t="s">
        <v>119</v>
      </c>
      <c r="C113" s="3">
        <v>0</v>
      </c>
      <c r="D113" s="3">
        <v>4</v>
      </c>
      <c r="E113" s="3">
        <v>3</v>
      </c>
      <c r="F113" s="3">
        <v>0</v>
      </c>
      <c r="G113" s="3" t="s">
        <v>239</v>
      </c>
      <c r="H113" s="20">
        <f t="shared" si="44"/>
        <v>7</v>
      </c>
      <c r="I113" s="21">
        <f t="shared" si="43"/>
        <v>1.4</v>
      </c>
      <c r="J113" s="6"/>
      <c r="K113" s="3"/>
    </row>
    <row r="114" spans="1:11" ht="18" customHeight="1" x14ac:dyDescent="0.25">
      <c r="A114" s="9" t="s">
        <v>211</v>
      </c>
      <c r="B114" s="22" t="s">
        <v>120</v>
      </c>
      <c r="C114" s="3">
        <v>0</v>
      </c>
      <c r="D114" s="3">
        <v>1.5</v>
      </c>
      <c r="E114" s="3">
        <v>3</v>
      </c>
      <c r="F114" s="3">
        <v>4</v>
      </c>
      <c r="G114" s="3">
        <v>2</v>
      </c>
      <c r="H114" s="20">
        <f t="shared" si="44"/>
        <v>10.5</v>
      </c>
      <c r="I114" s="21">
        <f t="shared" si="43"/>
        <v>2.1</v>
      </c>
      <c r="J114" s="3"/>
      <c r="K114" s="7"/>
    </row>
    <row r="115" spans="1:11" ht="18" customHeight="1" x14ac:dyDescent="0.25">
      <c r="A115" s="9" t="s">
        <v>218</v>
      </c>
      <c r="B115" s="22" t="s">
        <v>118</v>
      </c>
      <c r="C115" s="3">
        <v>4</v>
      </c>
      <c r="D115" s="3">
        <v>1</v>
      </c>
      <c r="E115" s="3">
        <v>4</v>
      </c>
      <c r="F115" s="3">
        <v>3</v>
      </c>
      <c r="G115" s="3">
        <v>4</v>
      </c>
      <c r="H115" s="20">
        <f t="shared" si="44"/>
        <v>16</v>
      </c>
      <c r="I115" s="21">
        <f t="shared" si="43"/>
        <v>3.2</v>
      </c>
      <c r="J115" s="3"/>
      <c r="K115" s="7">
        <v>3</v>
      </c>
    </row>
    <row r="116" spans="1:11" ht="18" customHeight="1" x14ac:dyDescent="0.25">
      <c r="A116" s="9" t="s">
        <v>215</v>
      </c>
      <c r="B116" s="22" t="s">
        <v>121</v>
      </c>
      <c r="C116" s="3">
        <v>0</v>
      </c>
      <c r="D116" s="3">
        <v>4</v>
      </c>
      <c r="E116" s="3">
        <v>0</v>
      </c>
      <c r="F116" s="3" t="s">
        <v>239</v>
      </c>
      <c r="G116" s="3" t="s">
        <v>239</v>
      </c>
      <c r="H116" s="20">
        <f t="shared" si="44"/>
        <v>4</v>
      </c>
      <c r="I116" s="21">
        <f t="shared" si="43"/>
        <v>0.8</v>
      </c>
      <c r="J116" s="3"/>
      <c r="K116" s="7"/>
    </row>
    <row r="117" spans="1:11" ht="18" customHeight="1" x14ac:dyDescent="0.25">
      <c r="A117" s="30" t="s">
        <v>224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8" customHeight="1" x14ac:dyDescent="0.25">
      <c r="A118" s="9" t="s">
        <v>232</v>
      </c>
      <c r="B118" s="22" t="s">
        <v>225</v>
      </c>
      <c r="C118" s="3">
        <v>4</v>
      </c>
      <c r="D118" s="3">
        <v>4.5</v>
      </c>
      <c r="E118" s="3">
        <v>0</v>
      </c>
      <c r="F118" s="3">
        <v>0</v>
      </c>
      <c r="G118" s="3" t="s">
        <v>239</v>
      </c>
      <c r="H118" s="20">
        <f t="shared" ref="H118" si="45">SUM(C118:G118)</f>
        <v>8.5</v>
      </c>
      <c r="I118" s="21">
        <f t="shared" ref="I118:I123" si="46">H118/5</f>
        <v>1.7</v>
      </c>
      <c r="J118" s="6"/>
      <c r="K118" s="3"/>
    </row>
    <row r="119" spans="1:11" ht="18" customHeight="1" x14ac:dyDescent="0.25">
      <c r="A119" s="9" t="s">
        <v>234</v>
      </c>
      <c r="B119" s="22" t="s">
        <v>235</v>
      </c>
      <c r="C119" s="3">
        <v>4</v>
      </c>
      <c r="D119" s="3">
        <v>4.5</v>
      </c>
      <c r="E119" s="3">
        <v>0</v>
      </c>
      <c r="F119" s="3">
        <v>0</v>
      </c>
      <c r="G119" s="3">
        <v>0</v>
      </c>
      <c r="H119" s="20">
        <f>SUM(C119:G119)</f>
        <v>8.5</v>
      </c>
      <c r="I119" s="21">
        <f>H119/5</f>
        <v>1.7</v>
      </c>
      <c r="J119" s="6"/>
      <c r="K119" s="3"/>
    </row>
    <row r="120" spans="1:11" ht="18" customHeight="1" x14ac:dyDescent="0.25">
      <c r="A120" s="9" t="s">
        <v>233</v>
      </c>
      <c r="B120" s="22" t="s">
        <v>226</v>
      </c>
      <c r="C120" s="3" t="s">
        <v>239</v>
      </c>
      <c r="D120" s="3">
        <v>3</v>
      </c>
      <c r="E120" s="3">
        <v>1</v>
      </c>
      <c r="F120" s="3">
        <v>2</v>
      </c>
      <c r="G120" s="3" t="s">
        <v>239</v>
      </c>
      <c r="H120" s="20">
        <f t="shared" ref="H120:H123" si="47">SUM(C120:G120)</f>
        <v>6</v>
      </c>
      <c r="I120" s="21">
        <f t="shared" si="46"/>
        <v>1.2</v>
      </c>
      <c r="J120" s="6"/>
      <c r="K120" s="3"/>
    </row>
    <row r="121" spans="1:11" ht="18" customHeight="1" x14ac:dyDescent="0.25">
      <c r="A121" s="9" t="s">
        <v>230</v>
      </c>
      <c r="B121" s="22" t="s">
        <v>227</v>
      </c>
      <c r="C121" s="3" t="s">
        <v>239</v>
      </c>
      <c r="D121" s="3">
        <v>4.5</v>
      </c>
      <c r="E121" s="3">
        <v>1</v>
      </c>
      <c r="F121" s="3" t="s">
        <v>239</v>
      </c>
      <c r="G121" s="3">
        <v>4</v>
      </c>
      <c r="H121" s="20">
        <f t="shared" si="47"/>
        <v>9.5</v>
      </c>
      <c r="I121" s="21">
        <f t="shared" si="46"/>
        <v>1.9</v>
      </c>
      <c r="J121" s="3"/>
      <c r="K121" s="7"/>
    </row>
    <row r="122" spans="1:11" ht="18" customHeight="1" x14ac:dyDescent="0.25">
      <c r="A122" s="9" t="s">
        <v>231</v>
      </c>
      <c r="B122" s="22" t="s">
        <v>228</v>
      </c>
      <c r="C122" s="3">
        <v>4</v>
      </c>
      <c r="D122" s="3">
        <v>4.5</v>
      </c>
      <c r="E122" s="3">
        <v>4</v>
      </c>
      <c r="F122" s="3">
        <v>4</v>
      </c>
      <c r="G122" s="3">
        <v>4</v>
      </c>
      <c r="H122" s="20">
        <f t="shared" ref="H122" si="48">SUM(C122:G122)</f>
        <v>20.5</v>
      </c>
      <c r="I122" s="21">
        <f t="shared" si="46"/>
        <v>4.0999999999999996</v>
      </c>
      <c r="J122" s="3"/>
      <c r="K122" s="7">
        <v>1</v>
      </c>
    </row>
    <row r="123" spans="1:11" ht="18" customHeight="1" x14ac:dyDescent="0.25">
      <c r="A123" s="9" t="s">
        <v>241</v>
      </c>
      <c r="B123" s="22" t="s">
        <v>229</v>
      </c>
      <c r="C123" s="3" t="s">
        <v>239</v>
      </c>
      <c r="D123" s="3">
        <v>4.5</v>
      </c>
      <c r="E123" s="3" t="s">
        <v>239</v>
      </c>
      <c r="F123" s="3" t="s">
        <v>239</v>
      </c>
      <c r="G123" s="3" t="s">
        <v>239</v>
      </c>
      <c r="H123" s="20">
        <f t="shared" si="47"/>
        <v>4.5</v>
      </c>
      <c r="I123" s="21">
        <f t="shared" si="46"/>
        <v>0.9</v>
      </c>
      <c r="J123" s="3"/>
      <c r="K123" s="7"/>
    </row>
  </sheetData>
  <mergeCells count="26">
    <mergeCell ref="A117:K117"/>
    <mergeCell ref="N3:T23"/>
    <mergeCell ref="U3:AA22"/>
    <mergeCell ref="A82:K82"/>
    <mergeCell ref="A89:K89"/>
    <mergeCell ref="A96:K96"/>
    <mergeCell ref="A103:K103"/>
    <mergeCell ref="A110:K110"/>
    <mergeCell ref="J3:J4"/>
    <mergeCell ref="K3:K4"/>
    <mergeCell ref="A5:K5"/>
    <mergeCell ref="A12:K12"/>
    <mergeCell ref="A19:K19"/>
    <mergeCell ref="C3:G3"/>
    <mergeCell ref="A3:A4"/>
    <mergeCell ref="B3:B4"/>
    <mergeCell ref="H3:H4"/>
    <mergeCell ref="I3:I4"/>
    <mergeCell ref="A68:K68"/>
    <mergeCell ref="A75:K75"/>
    <mergeCell ref="A26:K26"/>
    <mergeCell ref="A33:K33"/>
    <mergeCell ref="A40:K40"/>
    <mergeCell ref="A47:K47"/>
    <mergeCell ref="A54:K54"/>
    <mergeCell ref="A61:K6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zoomScale="70" zoomScaleNormal="70" workbookViewId="0">
      <selection activeCell="A17" sqref="A17"/>
    </sheetView>
  </sheetViews>
  <sheetFormatPr defaultRowHeight="18.75" x14ac:dyDescent="0.3"/>
  <cols>
    <col min="1" max="1" width="45.85546875" style="10" bestFit="1" customWidth="1"/>
    <col min="2" max="2" width="13.7109375" style="10" bestFit="1" customWidth="1"/>
    <col min="3" max="3" width="9.85546875" style="10" bestFit="1" customWidth="1"/>
    <col min="4" max="4" width="7.5703125" style="10" bestFit="1" customWidth="1"/>
    <col min="5" max="5" width="8.42578125" style="10" bestFit="1" customWidth="1"/>
    <col min="6" max="6" width="7.140625" style="10" bestFit="1" customWidth="1"/>
    <col min="7" max="7" width="8.5703125" style="10" bestFit="1" customWidth="1"/>
    <col min="8" max="16384" width="9.140625" style="10"/>
  </cols>
  <sheetData>
    <row r="1" spans="1:7" ht="20.25" x14ac:dyDescent="0.3">
      <c r="A1" s="2" t="s">
        <v>19</v>
      </c>
      <c r="B1" s="2" t="s">
        <v>0</v>
      </c>
    </row>
    <row r="3" spans="1:7" x14ac:dyDescent="0.3">
      <c r="A3" s="38" t="s">
        <v>1</v>
      </c>
      <c r="B3" s="46" t="s">
        <v>2</v>
      </c>
      <c r="C3" s="47"/>
      <c r="D3" s="40" t="s">
        <v>3</v>
      </c>
      <c r="E3" s="42" t="s">
        <v>4</v>
      </c>
      <c r="F3" s="44" t="s">
        <v>5</v>
      </c>
      <c r="G3" s="38" t="s">
        <v>6</v>
      </c>
    </row>
    <row r="4" spans="1:7" x14ac:dyDescent="0.3">
      <c r="A4" s="39"/>
      <c r="B4" s="13" t="s">
        <v>7</v>
      </c>
      <c r="C4" s="13" t="s">
        <v>8</v>
      </c>
      <c r="D4" s="41"/>
      <c r="E4" s="43"/>
      <c r="F4" s="45"/>
      <c r="G4" s="39"/>
    </row>
    <row r="5" spans="1:7" s="11" customFormat="1" ht="42" customHeight="1" x14ac:dyDescent="0.25">
      <c r="A5" s="26" t="s">
        <v>11</v>
      </c>
      <c r="B5" s="14">
        <f>SUM('1 тур'!H6:H11)</f>
        <v>70.5</v>
      </c>
      <c r="C5" s="15">
        <f>B5/6</f>
        <v>11.75</v>
      </c>
      <c r="D5" s="12">
        <v>17</v>
      </c>
      <c r="E5" s="16">
        <v>13</v>
      </c>
      <c r="F5" s="27">
        <f>SUM(C5:D5)</f>
        <v>28.75</v>
      </c>
      <c r="G5" s="17">
        <v>1</v>
      </c>
    </row>
    <row r="6" spans="1:7" s="11" customFormat="1" ht="42" customHeight="1" x14ac:dyDescent="0.25">
      <c r="A6" s="26" t="s">
        <v>238</v>
      </c>
      <c r="B6" s="14">
        <f>SUM('1 тур'!H13:H18)</f>
        <v>52.5</v>
      </c>
      <c r="C6" s="15">
        <f t="shared" ref="C6:C21" si="0">B6/6</f>
        <v>8.75</v>
      </c>
      <c r="D6" s="12">
        <v>9</v>
      </c>
      <c r="E6" s="16">
        <v>14</v>
      </c>
      <c r="F6" s="27">
        <f t="shared" ref="F6:F21" si="1">SUM(C6:D6)</f>
        <v>17.75</v>
      </c>
      <c r="G6" s="17"/>
    </row>
    <row r="7" spans="1:7" s="11" customFormat="1" ht="42" customHeight="1" x14ac:dyDescent="0.25">
      <c r="A7" s="26" t="s">
        <v>44</v>
      </c>
      <c r="B7" s="14">
        <v>36</v>
      </c>
      <c r="C7" s="15">
        <f t="shared" si="0"/>
        <v>6</v>
      </c>
      <c r="D7" s="12">
        <v>5</v>
      </c>
      <c r="E7" s="16">
        <v>15</v>
      </c>
      <c r="F7" s="27">
        <f t="shared" si="1"/>
        <v>11</v>
      </c>
      <c r="G7" s="17"/>
    </row>
    <row r="8" spans="1:7" s="11" customFormat="1" ht="42" customHeight="1" x14ac:dyDescent="0.25">
      <c r="A8" s="26" t="s">
        <v>76</v>
      </c>
      <c r="B8" s="14">
        <f>SUM('1 тур'!H27:H32)</f>
        <v>22.5</v>
      </c>
      <c r="C8" s="15">
        <f t="shared" si="0"/>
        <v>3.75</v>
      </c>
      <c r="D8" s="12">
        <v>3</v>
      </c>
      <c r="E8" s="16">
        <v>4</v>
      </c>
      <c r="F8" s="27">
        <f t="shared" si="1"/>
        <v>6.75</v>
      </c>
      <c r="G8" s="17"/>
    </row>
    <row r="9" spans="1:7" s="11" customFormat="1" ht="42" customHeight="1" x14ac:dyDescent="0.25">
      <c r="A9" s="26" t="s">
        <v>38</v>
      </c>
      <c r="B9" s="14">
        <f>SUM('1 тур'!H34:H39)</f>
        <v>23.5</v>
      </c>
      <c r="C9" s="15">
        <f t="shared" si="0"/>
        <v>3.9166666666666665</v>
      </c>
      <c r="D9" s="12">
        <v>7</v>
      </c>
      <c r="E9" s="16">
        <v>11</v>
      </c>
      <c r="F9" s="27">
        <f t="shared" si="1"/>
        <v>10.916666666666666</v>
      </c>
      <c r="G9" s="17"/>
    </row>
    <row r="10" spans="1:7" s="11" customFormat="1" ht="42" customHeight="1" x14ac:dyDescent="0.25">
      <c r="A10" s="26" t="s">
        <v>10</v>
      </c>
      <c r="B10" s="14">
        <f>SUM('1 тур'!H41:H46)</f>
        <v>87</v>
      </c>
      <c r="C10" s="15">
        <f t="shared" si="0"/>
        <v>14.5</v>
      </c>
      <c r="D10" s="12">
        <v>12</v>
      </c>
      <c r="E10" s="16">
        <v>15</v>
      </c>
      <c r="F10" s="27">
        <f t="shared" si="1"/>
        <v>26.5</v>
      </c>
      <c r="G10" s="17">
        <v>2</v>
      </c>
    </row>
    <row r="11" spans="1:7" s="11" customFormat="1" ht="42" customHeight="1" x14ac:dyDescent="0.25">
      <c r="A11" s="26" t="s">
        <v>52</v>
      </c>
      <c r="B11" s="14">
        <f>SUM('1 тур'!H48:H53)</f>
        <v>48.5</v>
      </c>
      <c r="C11" s="15">
        <f t="shared" si="0"/>
        <v>8.0833333333333339</v>
      </c>
      <c r="D11" s="12">
        <v>7</v>
      </c>
      <c r="E11" s="16">
        <v>7</v>
      </c>
      <c r="F11" s="27">
        <f t="shared" si="1"/>
        <v>15.083333333333334</v>
      </c>
      <c r="G11" s="17"/>
    </row>
    <row r="12" spans="1:7" s="11" customFormat="1" ht="42" customHeight="1" x14ac:dyDescent="0.25">
      <c r="A12" s="26" t="s">
        <v>172</v>
      </c>
      <c r="B12" s="14">
        <f>SUM('1 тур'!H55:H60)</f>
        <v>84.5</v>
      </c>
      <c r="C12" s="15">
        <f t="shared" si="0"/>
        <v>14.083333333333334</v>
      </c>
      <c r="D12" s="12">
        <v>14</v>
      </c>
      <c r="E12" s="16">
        <v>14</v>
      </c>
      <c r="F12" s="27">
        <f t="shared" si="1"/>
        <v>28.083333333333336</v>
      </c>
      <c r="G12" s="17">
        <v>1</v>
      </c>
    </row>
    <row r="13" spans="1:7" s="11" customFormat="1" ht="42" customHeight="1" x14ac:dyDescent="0.25">
      <c r="A13" s="26" t="s">
        <v>62</v>
      </c>
      <c r="B13" s="14">
        <f>SUM('1 тур'!H62:H67)</f>
        <v>64</v>
      </c>
      <c r="C13" s="15">
        <f t="shared" si="0"/>
        <v>10.666666666666666</v>
      </c>
      <c r="D13" s="12">
        <v>14</v>
      </c>
      <c r="E13" s="16">
        <v>6</v>
      </c>
      <c r="F13" s="27">
        <f t="shared" si="1"/>
        <v>24.666666666666664</v>
      </c>
      <c r="G13" s="17">
        <v>3</v>
      </c>
    </row>
    <row r="14" spans="1:7" s="11" customFormat="1" ht="42" customHeight="1" x14ac:dyDescent="0.25">
      <c r="A14" s="26" t="s">
        <v>69</v>
      </c>
      <c r="B14" s="14">
        <f>SUM('1 тур'!H69:H74)</f>
        <v>38.5</v>
      </c>
      <c r="C14" s="15">
        <f t="shared" si="0"/>
        <v>6.416666666666667</v>
      </c>
      <c r="D14" s="12">
        <v>9</v>
      </c>
      <c r="E14" s="16">
        <v>8</v>
      </c>
      <c r="F14" s="27">
        <f t="shared" si="1"/>
        <v>15.416666666666668</v>
      </c>
      <c r="G14" s="17"/>
    </row>
    <row r="15" spans="1:7" s="11" customFormat="1" ht="42" customHeight="1" x14ac:dyDescent="0.25">
      <c r="A15" s="26" t="s">
        <v>237</v>
      </c>
      <c r="B15" s="14">
        <f>SUM('1 тур'!H76:H81)</f>
        <v>45</v>
      </c>
      <c r="C15" s="15">
        <f t="shared" si="0"/>
        <v>7.5</v>
      </c>
      <c r="D15" s="12">
        <v>13</v>
      </c>
      <c r="E15" s="16">
        <v>8</v>
      </c>
      <c r="F15" s="27">
        <f t="shared" si="1"/>
        <v>20.5</v>
      </c>
      <c r="G15" s="17"/>
    </row>
    <row r="16" spans="1:7" ht="42" customHeight="1" x14ac:dyDescent="0.3">
      <c r="A16" s="26" t="s">
        <v>89</v>
      </c>
      <c r="B16" s="14">
        <f>SUM('1 тур'!H83:H88)</f>
        <v>39.5</v>
      </c>
      <c r="C16" s="15">
        <f t="shared" si="0"/>
        <v>6.583333333333333</v>
      </c>
      <c r="D16" s="12">
        <v>5</v>
      </c>
      <c r="E16" s="16">
        <v>10</v>
      </c>
      <c r="F16" s="27">
        <f t="shared" si="1"/>
        <v>11.583333333333332</v>
      </c>
      <c r="G16" s="17"/>
    </row>
    <row r="17" spans="1:7" ht="42" customHeight="1" x14ac:dyDescent="0.3">
      <c r="A17" s="26" t="s">
        <v>236</v>
      </c>
      <c r="B17" s="14">
        <f>SUM('1 тур'!H90:H95)</f>
        <v>64</v>
      </c>
      <c r="C17" s="15">
        <f t="shared" si="0"/>
        <v>10.666666666666666</v>
      </c>
      <c r="D17" s="12">
        <v>15</v>
      </c>
      <c r="E17" s="16">
        <v>10</v>
      </c>
      <c r="F17" s="27">
        <f t="shared" si="1"/>
        <v>25.666666666666664</v>
      </c>
      <c r="G17" s="17">
        <v>3</v>
      </c>
    </row>
    <row r="18" spans="1:7" ht="42" customHeight="1" x14ac:dyDescent="0.3">
      <c r="A18" s="26" t="s">
        <v>102</v>
      </c>
      <c r="B18" s="14">
        <f>SUM('1 тур'!H97:H102)</f>
        <v>68.5</v>
      </c>
      <c r="C18" s="15">
        <f t="shared" si="0"/>
        <v>11.416666666666666</v>
      </c>
      <c r="D18" s="12">
        <v>10</v>
      </c>
      <c r="E18" s="16">
        <v>10</v>
      </c>
      <c r="F18" s="27">
        <f t="shared" si="1"/>
        <v>21.416666666666664</v>
      </c>
      <c r="G18" s="17"/>
    </row>
    <row r="19" spans="1:7" ht="42" customHeight="1" x14ac:dyDescent="0.3">
      <c r="A19" s="26" t="s">
        <v>109</v>
      </c>
      <c r="B19" s="14">
        <f>SUM('1 тур'!H104:H109)</f>
        <v>25</v>
      </c>
      <c r="C19" s="15">
        <f t="shared" si="0"/>
        <v>4.166666666666667</v>
      </c>
      <c r="D19" s="12">
        <v>5.5</v>
      </c>
      <c r="E19" s="16">
        <v>11</v>
      </c>
      <c r="F19" s="27">
        <f t="shared" si="1"/>
        <v>9.6666666666666679</v>
      </c>
      <c r="G19" s="17"/>
    </row>
    <row r="20" spans="1:7" ht="42" customHeight="1" x14ac:dyDescent="0.3">
      <c r="A20" s="26" t="s">
        <v>9</v>
      </c>
      <c r="B20" s="14">
        <f>SUM('1 тур'!H111:H116)</f>
        <v>69</v>
      </c>
      <c r="C20" s="15">
        <f t="shared" si="0"/>
        <v>11.5</v>
      </c>
      <c r="D20" s="12">
        <v>9</v>
      </c>
      <c r="E20" s="16">
        <v>15</v>
      </c>
      <c r="F20" s="27">
        <f t="shared" si="1"/>
        <v>20.5</v>
      </c>
      <c r="G20" s="17"/>
    </row>
    <row r="21" spans="1:7" ht="42" customHeight="1" x14ac:dyDescent="0.3">
      <c r="A21" s="26" t="s">
        <v>224</v>
      </c>
      <c r="B21" s="14">
        <f>SUM('1 тур'!H118:H123)</f>
        <v>57.5</v>
      </c>
      <c r="C21" s="15">
        <f t="shared" si="0"/>
        <v>9.5833333333333339</v>
      </c>
      <c r="D21" s="12">
        <v>8</v>
      </c>
      <c r="E21" s="16">
        <v>12</v>
      </c>
      <c r="F21" s="27">
        <f t="shared" si="1"/>
        <v>17.583333333333336</v>
      </c>
      <c r="G21" s="17"/>
    </row>
  </sheetData>
  <mergeCells count="6">
    <mergeCell ref="A3:A4"/>
    <mergeCell ref="D3:D4"/>
    <mergeCell ref="E3:E4"/>
    <mergeCell ref="F3:F4"/>
    <mergeCell ref="G3:G4"/>
    <mergeCell ref="B3:C3"/>
  </mergeCells>
  <pageMargins left="0.31496062992125984" right="0.11811023622047245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тур</vt:lpstr>
      <vt:lpstr>итог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CAB16</cp:lastModifiedBy>
  <cp:revision/>
  <dcterms:created xsi:type="dcterms:W3CDTF">2018-12-25T13:39:57Z</dcterms:created>
  <dcterms:modified xsi:type="dcterms:W3CDTF">2023-03-10T09:09:51Z</dcterms:modified>
</cp:coreProperties>
</file>