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shulgina\Documents\2023-2024\Курсы по выбору\"/>
    </mc:Choice>
  </mc:AlternateContent>
  <bookViews>
    <workbookView xWindow="0" yWindow="0" windowWidth="28800" windowHeight="12435" activeTab="1"/>
  </bookViews>
  <sheets>
    <sheet name="20222-23" sheetId="2" r:id="rId1"/>
    <sheet name="20223-24" sheetId="3" r:id="rId2"/>
  </sheets>
  <definedNames>
    <definedName name="_xlnm._FilterDatabase" localSheetId="0" hidden="1">'20222-23'!$A$3:$AL$26</definedName>
    <definedName name="_xlnm._FilterDatabase" localSheetId="1" hidden="1">'20223-24'!$B$3:$AK$23</definedName>
  </definedNames>
  <calcPr calcId="152511"/>
</workbook>
</file>

<file path=xl/calcChain.xml><?xml version="1.0" encoding="utf-8"?>
<calcChain xmlns="http://schemas.openxmlformats.org/spreadsheetml/2006/main">
  <c r="E20" i="3" l="1"/>
  <c r="E21" i="3"/>
  <c r="E22" i="3"/>
  <c r="E19" i="3"/>
  <c r="E17" i="3" l="1"/>
  <c r="F17" i="3" s="1"/>
  <c r="E18" i="3"/>
  <c r="F18" i="3" s="1"/>
  <c r="F19" i="3"/>
  <c r="F20" i="3"/>
  <c r="E16" i="3"/>
  <c r="F16" i="3" s="1"/>
  <c r="E15" i="3"/>
  <c r="F21" i="3"/>
  <c r="F22" i="3"/>
  <c r="E5" i="3" l="1"/>
  <c r="F5" i="3" s="1"/>
  <c r="E6" i="3"/>
  <c r="F6" i="3" s="1"/>
  <c r="E7" i="3"/>
  <c r="F7" i="3" s="1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F15" i="3"/>
  <c r="E4" i="3"/>
  <c r="F4" i="3" s="1"/>
  <c r="AM23" i="2" l="1"/>
  <c r="AM24" i="2" l="1"/>
  <c r="AM25" i="2"/>
  <c r="AM22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4" i="2"/>
</calcChain>
</file>

<file path=xl/sharedStrings.xml><?xml version="1.0" encoding="utf-8"?>
<sst xmlns="http://schemas.openxmlformats.org/spreadsheetml/2006/main" count="165" uniqueCount="117">
  <si>
    <t>гр 22 БАЭМ</t>
  </si>
  <si>
    <t>Микроэкономика (продвинутый уровень)</t>
  </si>
  <si>
    <t>Управление экономическим ростом</t>
  </si>
  <si>
    <t>Управленческая экономика</t>
  </si>
  <si>
    <t>№п.п</t>
  </si>
  <si>
    <t>Фамилия</t>
  </si>
  <si>
    <t>Имя</t>
  </si>
  <si>
    <t>Агапонова</t>
  </si>
  <si>
    <t>Арина</t>
  </si>
  <si>
    <t>Алехина</t>
  </si>
  <si>
    <t>Анастасия</t>
  </si>
  <si>
    <t>Бобков</t>
  </si>
  <si>
    <t>Кирилл</t>
  </si>
  <si>
    <t>Вавилов</t>
  </si>
  <si>
    <t>Максим</t>
  </si>
  <si>
    <t>Ваганова</t>
  </si>
  <si>
    <t>Елизавета</t>
  </si>
  <si>
    <t>Гусева</t>
  </si>
  <si>
    <t>Анна</t>
  </si>
  <si>
    <t>Деменев</t>
  </si>
  <si>
    <t>Александр</t>
  </si>
  <si>
    <t>Дю</t>
  </si>
  <si>
    <t>Елесин</t>
  </si>
  <si>
    <t>Владислав</t>
  </si>
  <si>
    <t>Крылова</t>
  </si>
  <si>
    <t>Ольга</t>
  </si>
  <si>
    <t>Лакеев</t>
  </si>
  <si>
    <t>Денис</t>
  </si>
  <si>
    <t>Ласукова</t>
  </si>
  <si>
    <t>Дарья</t>
  </si>
  <si>
    <t>Мошнов</t>
  </si>
  <si>
    <t>Пахтина</t>
  </si>
  <si>
    <t>Попов</t>
  </si>
  <si>
    <t>Егор</t>
  </si>
  <si>
    <t>Пронькин</t>
  </si>
  <si>
    <t>Олег</t>
  </si>
  <si>
    <t>Савельева</t>
  </si>
  <si>
    <t>Слизкова</t>
  </si>
  <si>
    <t>Лидия</t>
  </si>
  <si>
    <t>Ушакова</t>
  </si>
  <si>
    <t>Екатерина</t>
  </si>
  <si>
    <t>Чалов</t>
  </si>
  <si>
    <t>Иван</t>
  </si>
  <si>
    <t>Шульга</t>
  </si>
  <si>
    <t>Полина</t>
  </si>
  <si>
    <t>Щербатов</t>
  </si>
  <si>
    <t>Юрий</t>
  </si>
  <si>
    <t>Финансовый и управленческий учет</t>
  </si>
  <si>
    <t>Глубинное обучение</t>
  </si>
  <si>
    <t>Теория вероятностей и математическая статистика</t>
  </si>
  <si>
    <t>Управление IT-проектами и IT-процессами</t>
  </si>
  <si>
    <t>Анализ бизнес-циклов и ожиданий</t>
  </si>
  <si>
    <t>Экономика для менеджеров</t>
  </si>
  <si>
    <t>Наука о данных для бизнеса</t>
  </si>
  <si>
    <t>Социальная политика как инструмент устойчивого развития</t>
  </si>
  <si>
    <t>НИС "Инструментальные методы анализа экономики и бизнеса"</t>
  </si>
  <si>
    <t>Аналитика данных в Excel</t>
  </si>
  <si>
    <t>Риск-менеджмент и модели страхования</t>
  </si>
  <si>
    <t>итого кредитов</t>
  </si>
  <si>
    <t>обязательные дисциплины</t>
  </si>
  <si>
    <t>ключевые семинары+проект</t>
  </si>
  <si>
    <t>Мировые финансовые рынки</t>
  </si>
  <si>
    <t>Развитие персонала в эпоху цифровизации</t>
  </si>
  <si>
    <t>SOL для анализа данных</t>
  </si>
  <si>
    <t>Управление проектами</t>
  </si>
  <si>
    <t>Анализ и визуализация данных с использованием языка R</t>
  </si>
  <si>
    <t>Управление данными</t>
  </si>
  <si>
    <t>Инвестиционный анализ</t>
  </si>
  <si>
    <t>Анализ данных для бизнеса</t>
  </si>
  <si>
    <t>Прикладной анализ временных рядов</t>
  </si>
  <si>
    <t>Методы извлечения нового знания из данных большого объема</t>
  </si>
  <si>
    <t>Продуктовая аналитика</t>
  </si>
  <si>
    <t>Банковское дело</t>
  </si>
  <si>
    <t>Цифровая экономика</t>
  </si>
  <si>
    <t>Управление организационными изменениями</t>
  </si>
  <si>
    <t>Регулирование международного бизнеса: концептуальные основы и анализ данных</t>
  </si>
  <si>
    <t>Устойчивое развитие: методология, инструментарий, аналитика</t>
  </si>
  <si>
    <t>Глобальные операции будущего: энергетическая трансформация, "зелёная" повестка и передовые производственные технологии</t>
  </si>
  <si>
    <t>Социология детства</t>
  </si>
  <si>
    <t>Unit экономика</t>
  </si>
  <si>
    <r>
      <t xml:space="preserve">Дисциплины по выбору  (2 из 3) </t>
    </r>
    <r>
      <rPr>
        <i/>
        <sz val="9"/>
        <color theme="1"/>
        <rFont val="Arial"/>
        <family val="2"/>
        <charset val="204"/>
      </rPr>
      <t>кол-во кредитов по дисциплине</t>
    </r>
  </si>
  <si>
    <t xml:space="preserve">НИС </t>
  </si>
  <si>
    <r>
      <t xml:space="preserve">Дисциплины маголего </t>
    </r>
    <r>
      <rPr>
        <i/>
        <sz val="12"/>
        <color theme="1"/>
        <rFont val="Arial"/>
        <family val="2"/>
        <charset val="204"/>
      </rPr>
      <t>(кол-во кредитов по дисциплине)</t>
    </r>
  </si>
  <si>
    <t>обязательные по РУП</t>
  </si>
  <si>
    <r>
      <t xml:space="preserve">Дисциплины по выбору (2 из 4) </t>
    </r>
    <r>
      <rPr>
        <i/>
        <sz val="10"/>
        <color theme="1"/>
        <rFont val="Arial"/>
        <family val="2"/>
        <charset val="204"/>
      </rPr>
      <t>кол-во кредитов по дисциплине</t>
    </r>
  </si>
  <si>
    <t>Кол-во студентов</t>
  </si>
  <si>
    <t>Кредиты за 1 курс</t>
  </si>
  <si>
    <t>Лидерство и управление командой</t>
  </si>
  <si>
    <t>Машинное обучение в экономике и бизнесе</t>
  </si>
  <si>
    <t>Управлен учет и бюджетирование</t>
  </si>
  <si>
    <t>По выбору 2 из 3 (12к)</t>
  </si>
  <si>
    <t>Обяз 39к</t>
  </si>
  <si>
    <t>обязат дисциплины 2 курса 39к</t>
  </si>
  <si>
    <t>Маголего 9к</t>
  </si>
  <si>
    <t>Креативные индустрии современной Азии</t>
  </si>
  <si>
    <t>Кредиты за 2 курс</t>
  </si>
  <si>
    <t>Итого за 2 года</t>
  </si>
  <si>
    <t>Организация бизнес-процессов в банке</t>
  </si>
  <si>
    <t>Введение в машинное обучение на Python</t>
  </si>
  <si>
    <t>Методы и средство обработкт больших данных</t>
  </si>
  <si>
    <t>анализ фин отчетности</t>
  </si>
  <si>
    <t>оценка персонала в организации</t>
  </si>
  <si>
    <t>Измерение российской макро динамики</t>
  </si>
  <si>
    <t>Финансовое моделирование</t>
  </si>
  <si>
    <t>Производ фин инстументы</t>
  </si>
  <si>
    <t>управление рисками</t>
  </si>
  <si>
    <t>програм для анализа горо данных</t>
  </si>
  <si>
    <t>делов комм и переговоры</t>
  </si>
  <si>
    <t>соврем техн, креатив и работа с будущим</t>
  </si>
  <si>
    <t>логистика и управ глоб цепями поставок</t>
  </si>
  <si>
    <t>предиктив аналитика логистики и цепей поставок</t>
  </si>
  <si>
    <t>особен цифров эконом и циф бизнеса в Азиат-Тихоокеан рег</t>
  </si>
  <si>
    <t>эффек акад ком для маг</t>
  </si>
  <si>
    <t>карьер консульт персонала</t>
  </si>
  <si>
    <t>техгол дизайн</t>
  </si>
  <si>
    <t>осн статистики</t>
  </si>
  <si>
    <t>програм для всх (осн раб с Р..)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</si>
</sst>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  <scheme val="minor"/>
    </font>
    <font>
      <b/>
      <sz val="12"/>
      <color rgb="FFCC0000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b/>
      <sz val="12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rgb="FF000000"/>
      <name val="Arial"/>
      <family val="2"/>
      <charset val="204"/>
      <scheme val="minor"/>
    </font>
    <font>
      <i/>
      <sz val="12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2"/>
      <color rgb="FFFF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rgb="FFB6D7A8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B6D7A8"/>
      </patternFill>
    </fill>
    <fill>
      <patternFill patternType="solid">
        <fgColor theme="5" tint="0.59999389629810485"/>
        <bgColor rgb="FFB6D7A8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3" fillId="0" borderId="8" xfId="0" applyFont="1" applyBorder="1" applyAlignment="1">
      <alignment horizontal="center"/>
    </xf>
    <xf numFmtId="0" fontId="4" fillId="0" borderId="8" xfId="0" applyFont="1" applyBorder="1" applyAlignment="1"/>
    <xf numFmtId="0" fontId="3" fillId="0" borderId="8" xfId="0" applyFont="1" applyBorder="1" applyAlignment="1"/>
    <xf numFmtId="0" fontId="3" fillId="0" borderId="8" xfId="0" applyFont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0" fontId="9" fillId="5" borderId="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/>
    <xf numFmtId="0" fontId="5" fillId="6" borderId="9" xfId="0" applyFont="1" applyFill="1" applyBorder="1" applyAlignment="1"/>
    <xf numFmtId="0" fontId="0" fillId="6" borderId="0" xfId="0" applyFont="1" applyFill="1" applyAlignment="1"/>
    <xf numFmtId="0" fontId="8" fillId="7" borderId="9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/>
    <xf numFmtId="0" fontId="10" fillId="6" borderId="9" xfId="0" applyFont="1" applyFill="1" applyBorder="1" applyAlignment="1"/>
    <xf numFmtId="0" fontId="3" fillId="6" borderId="8" xfId="0" applyFont="1" applyFill="1" applyBorder="1" applyAlignment="1">
      <alignment horizontal="center"/>
    </xf>
    <xf numFmtId="0" fontId="3" fillId="6" borderId="8" xfId="0" applyFont="1" applyFill="1" applyBorder="1" applyAlignment="1"/>
    <xf numFmtId="0" fontId="4" fillId="6" borderId="8" xfId="0" applyFont="1" applyFill="1" applyBorder="1" applyAlignment="1"/>
    <xf numFmtId="0" fontId="4" fillId="6" borderId="5" xfId="0" applyFont="1" applyFill="1" applyBorder="1" applyAlignment="1"/>
    <xf numFmtId="0" fontId="10" fillId="6" borderId="9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/>
    <xf numFmtId="0" fontId="5" fillId="0" borderId="12" xfId="0" applyFont="1" applyBorder="1"/>
    <xf numFmtId="0" fontId="5" fillId="0" borderId="1" xfId="0" applyFont="1" applyBorder="1" applyAlignment="1"/>
    <xf numFmtId="0" fontId="5" fillId="6" borderId="13" xfId="0" applyFont="1" applyFill="1" applyBorder="1" applyAlignment="1"/>
    <xf numFmtId="0" fontId="6" fillId="10" borderId="9" xfId="0" applyFont="1" applyFill="1" applyBorder="1" applyAlignment="1"/>
    <xf numFmtId="0" fontId="14" fillId="0" borderId="0" xfId="0" applyFont="1" applyAlignment="1"/>
    <xf numFmtId="0" fontId="0" fillId="0" borderId="9" xfId="0" applyFont="1" applyBorder="1" applyAlignment="1"/>
    <xf numFmtId="0" fontId="14" fillId="0" borderId="9" xfId="0" applyFont="1" applyBorder="1" applyAlignment="1"/>
    <xf numFmtId="0" fontId="0" fillId="0" borderId="9" xfId="0" applyFont="1" applyBorder="1" applyAlignment="1">
      <alignment vertical="center" wrapText="1"/>
    </xf>
    <xf numFmtId="0" fontId="0" fillId="9" borderId="9" xfId="0" applyFont="1" applyFill="1" applyBorder="1" applyAlignment="1"/>
    <xf numFmtId="0" fontId="0" fillId="0" borderId="9" xfId="0" applyFont="1" applyFill="1" applyBorder="1" applyAlignment="1"/>
    <xf numFmtId="0" fontId="0" fillId="12" borderId="9" xfId="0" applyFont="1" applyFill="1" applyBorder="1" applyAlignment="1"/>
    <xf numFmtId="0" fontId="15" fillId="0" borderId="8" xfId="0" applyFont="1" applyBorder="1" applyAlignment="1"/>
    <xf numFmtId="0" fontId="3" fillId="13" borderId="8" xfId="0" applyFont="1" applyFill="1" applyBorder="1" applyAlignment="1"/>
    <xf numFmtId="0" fontId="0" fillId="13" borderId="9" xfId="0" applyFont="1" applyFill="1" applyBorder="1" applyAlignment="1"/>
    <xf numFmtId="0" fontId="0" fillId="11" borderId="9" xfId="0" applyFont="1" applyFill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0" fillId="0" borderId="9" xfId="0" applyFont="1" applyBorder="1" applyAlignment="1">
      <alignment vertical="top"/>
    </xf>
    <xf numFmtId="0" fontId="10" fillId="6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9" fillId="3" borderId="5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0" fillId="10" borderId="9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N26"/>
  <sheetViews>
    <sheetView topLeftCell="R1" workbookViewId="0">
      <pane ySplit="2" topLeftCell="A3" activePane="bottomLeft" state="frozen"/>
      <selection pane="bottomLeft" activeCell="AM27" sqref="AM27"/>
    </sheetView>
  </sheetViews>
  <sheetFormatPr defaultColWidth="12.5703125" defaultRowHeight="15.75" customHeight="1" x14ac:dyDescent="0.2"/>
  <cols>
    <col min="1" max="1" width="3.85546875" customWidth="1"/>
    <col min="2" max="2" width="13.42578125" customWidth="1"/>
    <col min="3" max="3" width="14.28515625" customWidth="1"/>
    <col min="4" max="7" width="10.42578125" customWidth="1"/>
    <col min="8" max="22" width="10.42578125" style="12" customWidth="1"/>
    <col min="23" max="23" width="11.85546875" style="12" customWidth="1"/>
    <col min="24" max="27" width="10.42578125" style="12" customWidth="1"/>
    <col min="28" max="28" width="12.28515625" style="12" customWidth="1"/>
    <col min="29" max="29" width="12.7109375" style="12" customWidth="1"/>
    <col min="30" max="30" width="12.28515625" style="12" customWidth="1"/>
    <col min="31" max="31" width="13.5703125" style="12" customWidth="1"/>
    <col min="32" max="32" width="14.5703125" style="12" customWidth="1"/>
    <col min="33" max="33" width="12.7109375" style="12" customWidth="1"/>
    <col min="34" max="35" width="10.42578125" style="12" customWidth="1"/>
    <col min="36" max="36" width="11.42578125" style="12" customWidth="1"/>
    <col min="37" max="37" width="10" style="12" customWidth="1"/>
    <col min="38" max="38" width="12.140625" style="12" customWidth="1"/>
    <col min="39" max="39" width="10.140625" customWidth="1"/>
  </cols>
  <sheetData>
    <row r="1" spans="1:40" ht="49.5" customHeight="1" x14ac:dyDescent="0.2">
      <c r="A1" s="43" t="s">
        <v>0</v>
      </c>
      <c r="B1" s="44"/>
      <c r="C1" s="44"/>
      <c r="D1" s="47" t="s">
        <v>80</v>
      </c>
      <c r="E1" s="48"/>
      <c r="F1" s="49"/>
      <c r="G1" s="6" t="s">
        <v>81</v>
      </c>
      <c r="H1" s="52" t="s">
        <v>84</v>
      </c>
      <c r="I1" s="52"/>
      <c r="J1" s="52"/>
      <c r="K1" s="52"/>
      <c r="L1" s="51" t="s">
        <v>82</v>
      </c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42" t="s">
        <v>83</v>
      </c>
      <c r="AL1" s="42"/>
      <c r="AM1" s="9"/>
      <c r="AN1" s="9"/>
    </row>
    <row r="2" spans="1:40" ht="92.25" customHeight="1" x14ac:dyDescent="0.2">
      <c r="A2" s="45"/>
      <c r="B2" s="46"/>
      <c r="C2" s="46"/>
      <c r="D2" s="5" t="s">
        <v>1</v>
      </c>
      <c r="E2" s="5" t="s">
        <v>2</v>
      </c>
      <c r="F2" s="5" t="s">
        <v>3</v>
      </c>
      <c r="G2" s="7" t="s">
        <v>55</v>
      </c>
      <c r="H2" s="14" t="s">
        <v>56</v>
      </c>
      <c r="I2" s="14" t="s">
        <v>57</v>
      </c>
      <c r="J2" s="14" t="s">
        <v>65</v>
      </c>
      <c r="K2" s="14" t="s">
        <v>63</v>
      </c>
      <c r="L2" s="13" t="s">
        <v>61</v>
      </c>
      <c r="M2" s="13" t="s">
        <v>62</v>
      </c>
      <c r="N2" s="13" t="s">
        <v>64</v>
      </c>
      <c r="O2" s="13" t="s">
        <v>66</v>
      </c>
      <c r="P2" s="13" t="s">
        <v>67</v>
      </c>
      <c r="Q2" s="13" t="s">
        <v>68</v>
      </c>
      <c r="R2" s="13" t="s">
        <v>69</v>
      </c>
      <c r="S2" s="13" t="s">
        <v>70</v>
      </c>
      <c r="T2" s="13" t="s">
        <v>48</v>
      </c>
      <c r="U2" s="13" t="s">
        <v>71</v>
      </c>
      <c r="V2" s="13" t="s">
        <v>72</v>
      </c>
      <c r="W2" s="13" t="s">
        <v>49</v>
      </c>
      <c r="X2" s="13" t="s">
        <v>73</v>
      </c>
      <c r="Y2" s="13" t="s">
        <v>51</v>
      </c>
      <c r="Z2" s="13" t="s">
        <v>52</v>
      </c>
      <c r="AA2" s="13" t="s">
        <v>53</v>
      </c>
      <c r="AB2" s="13" t="s">
        <v>50</v>
      </c>
      <c r="AC2" s="13" t="s">
        <v>74</v>
      </c>
      <c r="AD2" s="13" t="s">
        <v>75</v>
      </c>
      <c r="AE2" s="13" t="s">
        <v>54</v>
      </c>
      <c r="AF2" s="13" t="s">
        <v>76</v>
      </c>
      <c r="AG2" s="13" t="s">
        <v>77</v>
      </c>
      <c r="AH2" s="13" t="s">
        <v>78</v>
      </c>
      <c r="AI2" s="13" t="s">
        <v>79</v>
      </c>
      <c r="AJ2" s="13" t="s">
        <v>47</v>
      </c>
      <c r="AK2" s="22" t="s">
        <v>60</v>
      </c>
      <c r="AL2" s="22" t="s">
        <v>59</v>
      </c>
      <c r="AM2" s="21" t="s">
        <v>58</v>
      </c>
    </row>
    <row r="3" spans="1:40" ht="15.75" customHeight="1" x14ac:dyDescent="0.25">
      <c r="A3" s="1" t="s">
        <v>4</v>
      </c>
      <c r="B3" s="3" t="s">
        <v>5</v>
      </c>
      <c r="C3" s="3" t="s">
        <v>6</v>
      </c>
      <c r="D3" s="2"/>
      <c r="E3" s="2"/>
      <c r="F3" s="2"/>
      <c r="G3" s="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6"/>
    </row>
    <row r="4" spans="1:40" x14ac:dyDescent="0.25">
      <c r="A4" s="1">
        <v>1</v>
      </c>
      <c r="B4" s="3" t="s">
        <v>7</v>
      </c>
      <c r="C4" s="4" t="s">
        <v>8</v>
      </c>
      <c r="D4" s="2">
        <v>6</v>
      </c>
      <c r="E4" s="2"/>
      <c r="F4" s="2">
        <v>6</v>
      </c>
      <c r="G4" s="8">
        <v>3</v>
      </c>
      <c r="H4" s="10">
        <v>3</v>
      </c>
      <c r="I4" s="10">
        <v>3</v>
      </c>
      <c r="J4" s="10"/>
      <c r="K4" s="10"/>
      <c r="L4" s="10">
        <v>6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>
        <v>12</v>
      </c>
      <c r="AL4" s="10">
        <v>21</v>
      </c>
      <c r="AM4" s="16">
        <f t="shared" ref="AM4:AM21" si="0">D4+E4+F4+G4+H4+I4+K4+L4+M4+AJ4+AK4+AL4+J4+N4+O4+P4+Q4+AE4+AF4+R4+S4+T4+U4+V4+W4+X4+Y4+Z4+AA4+AB4+AC4+AD4</f>
        <v>60</v>
      </c>
    </row>
    <row r="5" spans="1:40" ht="20.25" customHeight="1" x14ac:dyDescent="0.25">
      <c r="A5" s="1">
        <v>2</v>
      </c>
      <c r="B5" s="3" t="s">
        <v>9</v>
      </c>
      <c r="C5" s="3" t="s">
        <v>10</v>
      </c>
      <c r="D5" s="2"/>
      <c r="E5" s="2">
        <v>6</v>
      </c>
      <c r="F5" s="2">
        <v>6</v>
      </c>
      <c r="G5" s="8">
        <v>3</v>
      </c>
      <c r="H5" s="10">
        <v>3</v>
      </c>
      <c r="I5" s="10"/>
      <c r="J5" s="10"/>
      <c r="K5" s="10">
        <v>3</v>
      </c>
      <c r="L5" s="10"/>
      <c r="M5" s="10">
        <v>6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>
        <v>3</v>
      </c>
      <c r="AK5" s="10">
        <v>12</v>
      </c>
      <c r="AL5" s="10">
        <v>21</v>
      </c>
      <c r="AM5" s="15">
        <f t="shared" si="0"/>
        <v>63</v>
      </c>
    </row>
    <row r="6" spans="1:40" x14ac:dyDescent="0.25">
      <c r="A6" s="1">
        <v>3</v>
      </c>
      <c r="B6" s="3" t="s">
        <v>11</v>
      </c>
      <c r="C6" s="3" t="s">
        <v>12</v>
      </c>
      <c r="D6" s="2"/>
      <c r="E6" s="2">
        <v>6</v>
      </c>
      <c r="F6" s="2">
        <v>6</v>
      </c>
      <c r="G6" s="8">
        <v>3</v>
      </c>
      <c r="H6" s="10">
        <v>3</v>
      </c>
      <c r="I6" s="10"/>
      <c r="J6" s="10"/>
      <c r="K6" s="10">
        <v>3</v>
      </c>
      <c r="L6" s="10"/>
      <c r="M6" s="10"/>
      <c r="N6" s="10">
        <v>6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>
        <v>12</v>
      </c>
      <c r="AL6" s="10">
        <v>21</v>
      </c>
      <c r="AM6" s="16">
        <f t="shared" si="0"/>
        <v>60</v>
      </c>
    </row>
    <row r="7" spans="1:40" x14ac:dyDescent="0.25">
      <c r="A7" s="1">
        <v>4</v>
      </c>
      <c r="B7" s="3" t="s">
        <v>13</v>
      </c>
      <c r="C7" s="3" t="s">
        <v>14</v>
      </c>
      <c r="D7" s="2"/>
      <c r="E7" s="2">
        <v>6</v>
      </c>
      <c r="F7" s="2">
        <v>6</v>
      </c>
      <c r="G7" s="8">
        <v>3</v>
      </c>
      <c r="H7" s="10"/>
      <c r="I7" s="10"/>
      <c r="J7" s="10">
        <v>3</v>
      </c>
      <c r="K7" s="10">
        <v>3</v>
      </c>
      <c r="L7" s="10"/>
      <c r="M7" s="10"/>
      <c r="N7" s="10"/>
      <c r="O7" s="10">
        <v>6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>
        <v>12</v>
      </c>
      <c r="AL7" s="10">
        <v>21</v>
      </c>
      <c r="AM7" s="16">
        <f t="shared" si="0"/>
        <v>60</v>
      </c>
    </row>
    <row r="8" spans="1:40" x14ac:dyDescent="0.25">
      <c r="A8" s="1">
        <v>5</v>
      </c>
      <c r="B8" s="3" t="s">
        <v>15</v>
      </c>
      <c r="C8" s="3" t="s">
        <v>16</v>
      </c>
      <c r="D8" s="2">
        <v>6</v>
      </c>
      <c r="E8" s="2"/>
      <c r="F8" s="2">
        <v>6</v>
      </c>
      <c r="G8" s="8">
        <v>3</v>
      </c>
      <c r="H8" s="10">
        <v>3</v>
      </c>
      <c r="I8" s="10"/>
      <c r="J8" s="10"/>
      <c r="K8" s="10">
        <v>3</v>
      </c>
      <c r="L8" s="10"/>
      <c r="M8" s="10"/>
      <c r="N8" s="10"/>
      <c r="O8" s="10"/>
      <c r="P8" s="10">
        <v>3</v>
      </c>
      <c r="Q8" s="10">
        <v>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>
        <v>12</v>
      </c>
      <c r="AL8" s="10">
        <v>21</v>
      </c>
      <c r="AM8" s="16">
        <f t="shared" si="0"/>
        <v>60</v>
      </c>
    </row>
    <row r="9" spans="1:40" x14ac:dyDescent="0.25">
      <c r="A9" s="1">
        <v>6</v>
      </c>
      <c r="B9" s="3" t="s">
        <v>17</v>
      </c>
      <c r="C9" s="3" t="s">
        <v>18</v>
      </c>
      <c r="D9" s="2">
        <v>6</v>
      </c>
      <c r="E9" s="2">
        <v>6</v>
      </c>
      <c r="F9" s="2"/>
      <c r="G9" s="8">
        <v>3</v>
      </c>
      <c r="H9" s="10">
        <v>3</v>
      </c>
      <c r="I9" s="10"/>
      <c r="J9" s="10">
        <v>3</v>
      </c>
      <c r="K9" s="10"/>
      <c r="L9" s="10"/>
      <c r="M9" s="10"/>
      <c r="N9" s="10"/>
      <c r="O9" s="10"/>
      <c r="P9" s="10"/>
      <c r="Q9" s="10"/>
      <c r="R9" s="10">
        <v>3</v>
      </c>
      <c r="S9" s="10">
        <v>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>
        <v>12</v>
      </c>
      <c r="AL9" s="10">
        <v>21</v>
      </c>
      <c r="AM9" s="16">
        <f t="shared" si="0"/>
        <v>60</v>
      </c>
    </row>
    <row r="10" spans="1:40" x14ac:dyDescent="0.25">
      <c r="A10" s="17">
        <v>7</v>
      </c>
      <c r="B10" s="18" t="s">
        <v>19</v>
      </c>
      <c r="C10" s="18" t="s">
        <v>20</v>
      </c>
      <c r="D10" s="19">
        <v>6</v>
      </c>
      <c r="E10" s="19">
        <v>6</v>
      </c>
      <c r="F10" s="19"/>
      <c r="G10" s="20">
        <v>3</v>
      </c>
      <c r="H10" s="10"/>
      <c r="I10" s="10"/>
      <c r="J10" s="10">
        <v>3</v>
      </c>
      <c r="K10" s="10">
        <v>3</v>
      </c>
      <c r="L10" s="10"/>
      <c r="M10" s="10"/>
      <c r="N10" s="10"/>
      <c r="O10" s="10"/>
      <c r="P10" s="10"/>
      <c r="Q10" s="10"/>
      <c r="R10" s="10"/>
      <c r="S10" s="10"/>
      <c r="T10" s="10">
        <v>8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>
        <v>12</v>
      </c>
      <c r="AL10" s="10">
        <v>21</v>
      </c>
      <c r="AM10" s="15">
        <f t="shared" si="0"/>
        <v>62</v>
      </c>
    </row>
    <row r="11" spans="1:40" x14ac:dyDescent="0.25">
      <c r="A11" s="1">
        <v>8</v>
      </c>
      <c r="B11" s="3" t="s">
        <v>21</v>
      </c>
      <c r="C11" s="3" t="s">
        <v>14</v>
      </c>
      <c r="D11" s="2"/>
      <c r="E11" s="2">
        <v>6</v>
      </c>
      <c r="F11" s="2">
        <v>6</v>
      </c>
      <c r="G11" s="8">
        <v>3</v>
      </c>
      <c r="H11" s="10">
        <v>3</v>
      </c>
      <c r="I11" s="10"/>
      <c r="J11" s="10"/>
      <c r="K11" s="10">
        <v>3</v>
      </c>
      <c r="L11" s="10"/>
      <c r="M11" s="10"/>
      <c r="N11" s="10"/>
      <c r="O11" s="10"/>
      <c r="P11" s="10"/>
      <c r="Q11" s="10"/>
      <c r="R11" s="10"/>
      <c r="S11" s="10"/>
      <c r="T11" s="10"/>
      <c r="U11" s="10">
        <v>6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>
        <v>12</v>
      </c>
      <c r="AL11" s="10">
        <v>21</v>
      </c>
      <c r="AM11" s="16">
        <f t="shared" si="0"/>
        <v>60</v>
      </c>
    </row>
    <row r="12" spans="1:40" x14ac:dyDescent="0.25">
      <c r="A12" s="1">
        <v>9</v>
      </c>
      <c r="B12" s="3" t="s">
        <v>22</v>
      </c>
      <c r="C12" s="3" t="s">
        <v>23</v>
      </c>
      <c r="D12" s="2"/>
      <c r="E12" s="2">
        <v>6</v>
      </c>
      <c r="F12" s="2">
        <v>6</v>
      </c>
      <c r="G12" s="8">
        <v>3</v>
      </c>
      <c r="H12" s="10">
        <v>3</v>
      </c>
      <c r="I12" s="10">
        <v>3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>
        <v>3</v>
      </c>
      <c r="W12" s="10">
        <v>3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>
        <v>12</v>
      </c>
      <c r="AL12" s="10">
        <v>21</v>
      </c>
      <c r="AM12" s="16">
        <f t="shared" si="0"/>
        <v>60</v>
      </c>
    </row>
    <row r="13" spans="1:40" x14ac:dyDescent="0.25">
      <c r="A13" s="1">
        <v>10</v>
      </c>
      <c r="B13" s="3" t="s">
        <v>24</v>
      </c>
      <c r="C13" s="3" t="s">
        <v>25</v>
      </c>
      <c r="D13" s="2">
        <v>6</v>
      </c>
      <c r="E13" s="2">
        <v>6</v>
      </c>
      <c r="F13" s="2"/>
      <c r="G13" s="8">
        <v>3</v>
      </c>
      <c r="H13" s="10">
        <v>3</v>
      </c>
      <c r="I13" s="10"/>
      <c r="J13" s="10">
        <v>3</v>
      </c>
      <c r="K13" s="10"/>
      <c r="L13" s="10"/>
      <c r="M13" s="10"/>
      <c r="N13" s="10"/>
      <c r="O13" s="10"/>
      <c r="P13" s="10"/>
      <c r="Q13" s="10"/>
      <c r="R13" s="10">
        <v>3</v>
      </c>
      <c r="S13" s="10">
        <v>3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>
        <v>12</v>
      </c>
      <c r="AL13" s="10">
        <v>21</v>
      </c>
      <c r="AM13" s="16">
        <f t="shared" si="0"/>
        <v>60</v>
      </c>
    </row>
    <row r="14" spans="1:40" x14ac:dyDescent="0.25">
      <c r="A14" s="1">
        <v>11</v>
      </c>
      <c r="B14" s="3" t="s">
        <v>26</v>
      </c>
      <c r="C14" s="3" t="s">
        <v>27</v>
      </c>
      <c r="D14" s="2"/>
      <c r="E14" s="2">
        <v>6</v>
      </c>
      <c r="F14" s="2">
        <v>6</v>
      </c>
      <c r="G14" s="8">
        <v>3</v>
      </c>
      <c r="H14" s="10">
        <v>3</v>
      </c>
      <c r="I14" s="10"/>
      <c r="J14" s="10"/>
      <c r="K14" s="10">
        <v>3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>
        <v>6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>
        <v>12</v>
      </c>
      <c r="AL14" s="10">
        <v>21</v>
      </c>
      <c r="AM14" s="16">
        <f t="shared" si="0"/>
        <v>60</v>
      </c>
    </row>
    <row r="15" spans="1:40" x14ac:dyDescent="0.25">
      <c r="A15" s="1">
        <v>12</v>
      </c>
      <c r="B15" s="3" t="s">
        <v>28</v>
      </c>
      <c r="C15" s="3" t="s">
        <v>29</v>
      </c>
      <c r="D15" s="2">
        <v>6</v>
      </c>
      <c r="E15" s="2"/>
      <c r="F15" s="2">
        <v>6</v>
      </c>
      <c r="G15" s="8">
        <v>3</v>
      </c>
      <c r="H15" s="10">
        <v>3</v>
      </c>
      <c r="I15" s="10"/>
      <c r="J15" s="10"/>
      <c r="K15" s="10">
        <v>3</v>
      </c>
      <c r="L15" s="10"/>
      <c r="M15" s="10"/>
      <c r="N15" s="10"/>
      <c r="O15" s="10"/>
      <c r="P15" s="10"/>
      <c r="Q15" s="10"/>
      <c r="R15" s="10"/>
      <c r="S15" s="10"/>
      <c r="T15" s="10"/>
      <c r="U15" s="10">
        <v>6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>
        <v>12</v>
      </c>
      <c r="AL15" s="10">
        <v>21</v>
      </c>
      <c r="AM15" s="16">
        <f t="shared" si="0"/>
        <v>60</v>
      </c>
    </row>
    <row r="16" spans="1:40" x14ac:dyDescent="0.25">
      <c r="A16" s="1">
        <v>13</v>
      </c>
      <c r="B16" s="3" t="s">
        <v>30</v>
      </c>
      <c r="C16" s="3" t="s">
        <v>20</v>
      </c>
      <c r="D16" s="2">
        <v>6</v>
      </c>
      <c r="E16" s="2">
        <v>6</v>
      </c>
      <c r="F16" s="2"/>
      <c r="G16" s="8">
        <v>3</v>
      </c>
      <c r="H16" s="10">
        <v>3</v>
      </c>
      <c r="I16" s="10"/>
      <c r="J16" s="10"/>
      <c r="K16" s="10">
        <v>3</v>
      </c>
      <c r="L16" s="10">
        <v>6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>
        <v>12</v>
      </c>
      <c r="AL16" s="10">
        <v>21</v>
      </c>
      <c r="AM16" s="16">
        <f t="shared" si="0"/>
        <v>60</v>
      </c>
    </row>
    <row r="17" spans="1:40" x14ac:dyDescent="0.25">
      <c r="A17" s="1">
        <v>14</v>
      </c>
      <c r="B17" s="3" t="s">
        <v>31</v>
      </c>
      <c r="C17" s="3" t="s">
        <v>18</v>
      </c>
      <c r="D17" s="2"/>
      <c r="E17" s="2">
        <v>6</v>
      </c>
      <c r="F17" s="2">
        <v>6</v>
      </c>
      <c r="G17" s="8">
        <v>3</v>
      </c>
      <c r="H17" s="10">
        <v>3</v>
      </c>
      <c r="I17" s="10">
        <v>3</v>
      </c>
      <c r="J17" s="10"/>
      <c r="K17" s="10"/>
      <c r="L17" s="10"/>
      <c r="M17" s="10"/>
      <c r="N17" s="10">
        <v>6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v>3</v>
      </c>
      <c r="Z17" s="10">
        <v>3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>
        <v>12</v>
      </c>
      <c r="AL17" s="10">
        <v>21</v>
      </c>
      <c r="AM17" s="15">
        <f t="shared" si="0"/>
        <v>66</v>
      </c>
    </row>
    <row r="18" spans="1:40" x14ac:dyDescent="0.25">
      <c r="A18" s="1">
        <v>15</v>
      </c>
      <c r="B18" s="3" t="s">
        <v>32</v>
      </c>
      <c r="C18" s="3" t="s">
        <v>33</v>
      </c>
      <c r="D18" s="2"/>
      <c r="E18" s="2">
        <v>6</v>
      </c>
      <c r="F18" s="2">
        <v>6</v>
      </c>
      <c r="G18" s="8">
        <v>3</v>
      </c>
      <c r="H18" s="10">
        <v>3</v>
      </c>
      <c r="I18" s="10"/>
      <c r="J18" s="10"/>
      <c r="K18" s="10">
        <v>3</v>
      </c>
      <c r="L18" s="10"/>
      <c r="M18" s="10"/>
      <c r="N18" s="10"/>
      <c r="O18" s="10"/>
      <c r="P18" s="10"/>
      <c r="Q18" s="10">
        <v>3</v>
      </c>
      <c r="R18" s="10"/>
      <c r="S18" s="10"/>
      <c r="T18" s="10"/>
      <c r="U18" s="10"/>
      <c r="V18" s="10"/>
      <c r="W18" s="10"/>
      <c r="X18" s="10"/>
      <c r="Y18" s="10"/>
      <c r="Z18" s="10"/>
      <c r="AA18" s="10">
        <v>3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>
        <v>12</v>
      </c>
      <c r="AL18" s="10">
        <v>21</v>
      </c>
      <c r="AM18" s="16">
        <f t="shared" si="0"/>
        <v>60</v>
      </c>
    </row>
    <row r="19" spans="1:40" x14ac:dyDescent="0.25">
      <c r="A19" s="1">
        <v>16</v>
      </c>
      <c r="B19" s="3" t="s">
        <v>34</v>
      </c>
      <c r="C19" s="3" t="s">
        <v>35</v>
      </c>
      <c r="D19" s="2"/>
      <c r="E19" s="2">
        <v>6</v>
      </c>
      <c r="F19" s="2">
        <v>6</v>
      </c>
      <c r="G19" s="8">
        <v>3</v>
      </c>
      <c r="H19" s="10">
        <v>3</v>
      </c>
      <c r="I19" s="10">
        <v>3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>
        <v>6</v>
      </c>
      <c r="AC19" s="10">
        <v>6</v>
      </c>
      <c r="AD19" s="10"/>
      <c r="AE19" s="10"/>
      <c r="AF19" s="10"/>
      <c r="AG19" s="10"/>
      <c r="AH19" s="10"/>
      <c r="AI19" s="10"/>
      <c r="AJ19" s="10"/>
      <c r="AK19" s="10">
        <v>12</v>
      </c>
      <c r="AL19" s="10">
        <v>21</v>
      </c>
      <c r="AM19" s="15">
        <f t="shared" si="0"/>
        <v>66</v>
      </c>
    </row>
    <row r="20" spans="1:40" x14ac:dyDescent="0.25">
      <c r="A20" s="1">
        <v>17</v>
      </c>
      <c r="B20" s="3" t="s">
        <v>36</v>
      </c>
      <c r="C20" s="3" t="s">
        <v>18</v>
      </c>
      <c r="D20" s="2">
        <v>6</v>
      </c>
      <c r="E20" s="2"/>
      <c r="F20" s="2">
        <v>6</v>
      </c>
      <c r="G20" s="8">
        <v>3</v>
      </c>
      <c r="H20" s="10">
        <v>3</v>
      </c>
      <c r="I20" s="10"/>
      <c r="J20" s="10"/>
      <c r="K20" s="10">
        <v>3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>
        <v>6</v>
      </c>
      <c r="AE20" s="10"/>
      <c r="AF20" s="10"/>
      <c r="AG20" s="10"/>
      <c r="AH20" s="10"/>
      <c r="AI20" s="10"/>
      <c r="AJ20" s="10"/>
      <c r="AK20" s="10">
        <v>12</v>
      </c>
      <c r="AL20" s="10">
        <v>21</v>
      </c>
      <c r="AM20" s="16">
        <f t="shared" si="0"/>
        <v>60</v>
      </c>
    </row>
    <row r="21" spans="1:40" x14ac:dyDescent="0.25">
      <c r="A21" s="1">
        <v>18</v>
      </c>
      <c r="B21" s="3" t="s">
        <v>37</v>
      </c>
      <c r="C21" s="3" t="s">
        <v>38</v>
      </c>
      <c r="E21" s="2">
        <v>6</v>
      </c>
      <c r="F21" s="2">
        <v>6</v>
      </c>
      <c r="G21" s="8">
        <v>3</v>
      </c>
      <c r="H21" s="10">
        <v>3</v>
      </c>
      <c r="I21" s="10"/>
      <c r="J21" s="10">
        <v>3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>
        <v>6</v>
      </c>
      <c r="AF21" s="10"/>
      <c r="AG21" s="10"/>
      <c r="AH21" s="10"/>
      <c r="AI21" s="10"/>
      <c r="AJ21" s="10"/>
      <c r="AK21" s="10">
        <v>12</v>
      </c>
      <c r="AL21" s="10">
        <v>21</v>
      </c>
      <c r="AM21" s="16">
        <f t="shared" si="0"/>
        <v>60</v>
      </c>
    </row>
    <row r="22" spans="1:40" x14ac:dyDescent="0.25">
      <c r="A22" s="1">
        <v>19</v>
      </c>
      <c r="B22" s="3" t="s">
        <v>39</v>
      </c>
      <c r="C22" s="3" t="s">
        <v>40</v>
      </c>
      <c r="D22" s="2">
        <v>6</v>
      </c>
      <c r="E22" s="2"/>
      <c r="F22" s="2">
        <v>6</v>
      </c>
      <c r="G22" s="8">
        <v>3</v>
      </c>
      <c r="H22" s="10">
        <v>3</v>
      </c>
      <c r="I22" s="10">
        <v>3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>
        <v>3</v>
      </c>
      <c r="AG22" s="10">
        <v>3</v>
      </c>
      <c r="AH22" s="10"/>
      <c r="AI22" s="10"/>
      <c r="AJ22" s="10"/>
      <c r="AK22" s="10">
        <v>12</v>
      </c>
      <c r="AL22" s="10">
        <v>21</v>
      </c>
      <c r="AM22" s="16">
        <f>D22+E22+F22+G22+H22+I22+K22+L22+M22+AJ22+AK22+AL22+J22+N22+O22+P22+Q22+AE22+AF22+R22+S22+T22+U22+V22+W22+X22+Y22+Z22+AA22+AB22+AC22+AD22+AG22+AH22</f>
        <v>60</v>
      </c>
    </row>
    <row r="23" spans="1:40" x14ac:dyDescent="0.25">
      <c r="A23" s="1">
        <v>20</v>
      </c>
      <c r="B23" s="3" t="s">
        <v>41</v>
      </c>
      <c r="C23" s="3" t="s">
        <v>42</v>
      </c>
      <c r="D23" s="2"/>
      <c r="E23" s="2">
        <v>6</v>
      </c>
      <c r="F23" s="2">
        <v>6</v>
      </c>
      <c r="G23" s="8">
        <v>3</v>
      </c>
      <c r="H23" s="10"/>
      <c r="I23" s="10">
        <v>3</v>
      </c>
      <c r="J23" s="10">
        <v>3</v>
      </c>
      <c r="K23" s="10">
        <v>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>
        <v>3</v>
      </c>
      <c r="AI23" s="10"/>
      <c r="AJ23" s="10"/>
      <c r="AK23" s="10">
        <v>12</v>
      </c>
      <c r="AL23" s="10">
        <v>21</v>
      </c>
      <c r="AM23" s="16">
        <f>D23+E23+F23+G23+H23+I23+K23+L23+M23+AJ23+AK23+AL23+J23+N23+O23+P23+Q23+AE23+AF23+R23+S23+T23+U23+V23+W23+X23+Y23+Z23+AA23+AB23+AC23+AD23+AG23+AH23</f>
        <v>60</v>
      </c>
      <c r="AN23" s="28"/>
    </row>
    <row r="24" spans="1:40" x14ac:dyDescent="0.25">
      <c r="A24" s="1">
        <v>21</v>
      </c>
      <c r="B24" s="3" t="s">
        <v>43</v>
      </c>
      <c r="C24" s="3" t="s">
        <v>44</v>
      </c>
      <c r="D24" s="2"/>
      <c r="E24" s="2">
        <v>6</v>
      </c>
      <c r="F24" s="2">
        <v>6</v>
      </c>
      <c r="G24" s="8">
        <v>3</v>
      </c>
      <c r="H24" s="10">
        <v>3</v>
      </c>
      <c r="I24" s="10"/>
      <c r="J24" s="10"/>
      <c r="K24" s="10">
        <v>3</v>
      </c>
      <c r="L24" s="10"/>
      <c r="M24" s="10"/>
      <c r="N24" s="10">
        <v>6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>
        <v>12</v>
      </c>
      <c r="AL24" s="10">
        <v>21</v>
      </c>
      <c r="AM24" s="16">
        <f>D24+E24+F24+G24+H24+I24+K24+L24+M24+AJ24+AK24+AL24+J24+N24+O24+P24+Q24+AE24+AF24+R24+S24+T24+U24+V24+W24+X24+Y24+Z24+AA24+AB24+AC24+AD24+AG24+AH24+AI24</f>
        <v>60</v>
      </c>
    </row>
    <row r="25" spans="1:40" x14ac:dyDescent="0.25">
      <c r="A25" s="1">
        <v>22</v>
      </c>
      <c r="B25" s="23" t="s">
        <v>45</v>
      </c>
      <c r="C25" s="23" t="s">
        <v>46</v>
      </c>
      <c r="D25" s="24"/>
      <c r="E25" s="23">
        <v>6</v>
      </c>
      <c r="F25" s="23">
        <v>6</v>
      </c>
      <c r="G25" s="25">
        <v>3</v>
      </c>
      <c r="H25" s="26">
        <v>3</v>
      </c>
      <c r="I25" s="26"/>
      <c r="J25" s="26"/>
      <c r="K25" s="26">
        <v>3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>
        <v>6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10">
        <v>12</v>
      </c>
      <c r="AL25" s="11">
        <v>21</v>
      </c>
      <c r="AM25" s="16">
        <f>D25+E25+F25+G25+H25+I25+K25+L25+M25+AJ25+AK25+AL25+J25+N25+O25+P25+Q25+AE25+AF25+R25+S25+T25+U25+V25+W25+X25+Y25+Z25+AA25+AB25+AC25+AD25+AG25+AH25+AI25</f>
        <v>60</v>
      </c>
    </row>
    <row r="26" spans="1:40" ht="30.75" customHeight="1" x14ac:dyDescent="0.25">
      <c r="B26" s="50" t="s">
        <v>85</v>
      </c>
      <c r="C26" s="50"/>
      <c r="D26" s="27">
        <v>9</v>
      </c>
      <c r="E26" s="27">
        <v>17</v>
      </c>
      <c r="F26" s="27">
        <v>18</v>
      </c>
      <c r="G26" s="27">
        <v>22</v>
      </c>
      <c r="H26" s="27">
        <v>19</v>
      </c>
      <c r="I26" s="27">
        <v>6</v>
      </c>
      <c r="J26" s="27">
        <v>6</v>
      </c>
      <c r="K26" s="27">
        <v>14</v>
      </c>
      <c r="L26" s="27">
        <v>2</v>
      </c>
      <c r="M26" s="27">
        <v>1</v>
      </c>
      <c r="N26" s="27">
        <v>3</v>
      </c>
      <c r="O26" s="27">
        <v>1</v>
      </c>
      <c r="P26" s="27">
        <v>1</v>
      </c>
      <c r="Q26" s="27">
        <v>2</v>
      </c>
      <c r="R26" s="27">
        <v>2</v>
      </c>
      <c r="S26" s="27">
        <v>2</v>
      </c>
      <c r="T26" s="27">
        <v>1</v>
      </c>
      <c r="U26" s="27">
        <v>2</v>
      </c>
      <c r="V26" s="27">
        <v>1</v>
      </c>
      <c r="W26" s="27">
        <v>1</v>
      </c>
      <c r="X26" s="27">
        <v>2</v>
      </c>
      <c r="Y26" s="27">
        <v>1</v>
      </c>
      <c r="Z26" s="27">
        <v>1</v>
      </c>
      <c r="AA26" s="27">
        <v>1</v>
      </c>
      <c r="AB26" s="27">
        <v>1</v>
      </c>
      <c r="AC26" s="27">
        <v>1</v>
      </c>
      <c r="AD26" s="27">
        <v>1</v>
      </c>
      <c r="AE26" s="27">
        <v>1</v>
      </c>
      <c r="AF26" s="27">
        <v>1</v>
      </c>
      <c r="AG26" s="27">
        <v>1</v>
      </c>
      <c r="AH26" s="27">
        <v>1</v>
      </c>
      <c r="AI26" s="27"/>
      <c r="AJ26" s="27">
        <v>1</v>
      </c>
    </row>
  </sheetData>
  <autoFilter ref="A3:AL26"/>
  <mergeCells count="6">
    <mergeCell ref="AK1:AL1"/>
    <mergeCell ref="A1:C2"/>
    <mergeCell ref="D1:F1"/>
    <mergeCell ref="B26:C26"/>
    <mergeCell ref="L1:AJ1"/>
    <mergeCell ref="H1:K1"/>
  </mergeCells>
  <pageMargins left="0.25" right="0.25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K23"/>
  <sheetViews>
    <sheetView tabSelected="1" workbookViewId="0">
      <pane ySplit="2" topLeftCell="A3" activePane="bottomLeft" state="frozen"/>
      <selection pane="bottomLeft" activeCell="L16" sqref="L16"/>
    </sheetView>
  </sheetViews>
  <sheetFormatPr defaultColWidth="12.5703125" defaultRowHeight="15.75" customHeight="1" x14ac:dyDescent="0.2"/>
  <cols>
    <col min="1" max="1" width="5.42578125" customWidth="1"/>
    <col min="2" max="2" width="12.85546875" customWidth="1"/>
    <col min="3" max="3" width="12.42578125" customWidth="1"/>
    <col min="4" max="4" width="5.28515625" customWidth="1"/>
    <col min="5" max="5" width="4.5703125" customWidth="1"/>
    <col min="6" max="6" width="6.42578125" customWidth="1"/>
    <col min="7" max="7" width="6.140625" customWidth="1"/>
    <col min="8" max="19" width="8.7109375" customWidth="1"/>
    <col min="20" max="20" width="8.28515625" customWidth="1"/>
    <col min="21" max="21" width="6.85546875" customWidth="1"/>
    <col min="22" max="23" width="8.7109375" customWidth="1"/>
    <col min="24" max="25" width="6.42578125" customWidth="1"/>
    <col min="26" max="29" width="7.85546875" customWidth="1"/>
    <col min="30" max="37" width="7.140625" customWidth="1"/>
  </cols>
  <sheetData>
    <row r="1" spans="1:37" ht="49.5" customHeight="1" x14ac:dyDescent="0.2">
      <c r="A1" s="43" t="s">
        <v>0</v>
      </c>
      <c r="B1" s="44"/>
      <c r="C1" s="44"/>
      <c r="D1" s="9"/>
      <c r="E1" s="9"/>
      <c r="F1" s="9"/>
      <c r="G1" s="31" t="s">
        <v>91</v>
      </c>
      <c r="H1" s="53" t="s">
        <v>90</v>
      </c>
      <c r="I1" s="53"/>
      <c r="J1" s="53"/>
      <c r="K1" s="53" t="s">
        <v>93</v>
      </c>
      <c r="L1" s="53"/>
      <c r="M1" s="53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37" ht="92.25" customHeight="1" x14ac:dyDescent="0.2">
      <c r="A2" s="45"/>
      <c r="B2" s="46"/>
      <c r="C2" s="46"/>
      <c r="D2" s="31" t="s">
        <v>86</v>
      </c>
      <c r="E2" s="31" t="s">
        <v>95</v>
      </c>
      <c r="F2" s="31" t="s">
        <v>96</v>
      </c>
      <c r="G2" s="31" t="s">
        <v>92</v>
      </c>
      <c r="H2" s="38" t="s">
        <v>87</v>
      </c>
      <c r="I2" s="38" t="s">
        <v>88</v>
      </c>
      <c r="J2" s="38" t="s">
        <v>89</v>
      </c>
      <c r="K2" s="39"/>
      <c r="L2" s="39" t="s">
        <v>94</v>
      </c>
      <c r="M2" s="39" t="s">
        <v>97</v>
      </c>
      <c r="N2" s="39" t="s">
        <v>98</v>
      </c>
      <c r="O2" s="39" t="s">
        <v>99</v>
      </c>
      <c r="P2" s="39" t="s">
        <v>100</v>
      </c>
      <c r="Q2" s="39" t="s">
        <v>101</v>
      </c>
      <c r="R2" s="39" t="s">
        <v>102</v>
      </c>
      <c r="S2" s="40" t="s">
        <v>103</v>
      </c>
      <c r="T2" s="40" t="s">
        <v>104</v>
      </c>
      <c r="U2" s="40" t="s">
        <v>105</v>
      </c>
      <c r="V2" s="40" t="s">
        <v>106</v>
      </c>
      <c r="W2" s="40" t="s">
        <v>107</v>
      </c>
      <c r="X2" s="40" t="s">
        <v>107</v>
      </c>
      <c r="Y2" s="40" t="s">
        <v>108</v>
      </c>
      <c r="Z2" s="40" t="s">
        <v>109</v>
      </c>
      <c r="AA2" s="40" t="s">
        <v>110</v>
      </c>
      <c r="AB2" s="40" t="s">
        <v>111</v>
      </c>
      <c r="AC2" s="40" t="s">
        <v>112</v>
      </c>
      <c r="AD2" s="40" t="s">
        <v>113</v>
      </c>
      <c r="AE2" s="40" t="s">
        <v>114</v>
      </c>
      <c r="AF2" s="40" t="s">
        <v>115</v>
      </c>
      <c r="AG2" s="40" t="s">
        <v>116</v>
      </c>
      <c r="AH2" s="41"/>
      <c r="AI2" s="41"/>
      <c r="AJ2" s="41"/>
      <c r="AK2" s="41"/>
    </row>
    <row r="3" spans="1:37" ht="15.75" customHeight="1" x14ac:dyDescent="0.25">
      <c r="A3" s="1" t="s">
        <v>4</v>
      </c>
      <c r="B3" s="3" t="s">
        <v>5</v>
      </c>
      <c r="C3" s="3" t="s">
        <v>6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20.25" customHeight="1" x14ac:dyDescent="0.25">
      <c r="A4" s="1">
        <v>1</v>
      </c>
      <c r="B4" s="35" t="s">
        <v>9</v>
      </c>
      <c r="C4" s="3" t="s">
        <v>10</v>
      </c>
      <c r="D4" s="29">
        <v>63</v>
      </c>
      <c r="E4" s="29">
        <f>SUM(G4:W4)</f>
        <v>54</v>
      </c>
      <c r="F4" s="32">
        <f>D4+E4</f>
        <v>117</v>
      </c>
      <c r="G4" s="29">
        <v>39</v>
      </c>
      <c r="H4" s="29">
        <v>6</v>
      </c>
      <c r="I4" s="29"/>
      <c r="J4" s="29">
        <v>6</v>
      </c>
      <c r="K4" s="29"/>
      <c r="L4" s="29">
        <v>3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37" x14ac:dyDescent="0.25">
      <c r="A5" s="1">
        <v>2</v>
      </c>
      <c r="B5" s="3" t="s">
        <v>11</v>
      </c>
      <c r="C5" s="3" t="s">
        <v>12</v>
      </c>
      <c r="D5" s="29">
        <v>60</v>
      </c>
      <c r="E5" s="32">
        <f t="shared" ref="E5:E14" si="0">SUM(G5:W5)</f>
        <v>57</v>
      </c>
      <c r="F5" s="32">
        <f t="shared" ref="F5:F22" si="1">D5+E5</f>
        <v>117</v>
      </c>
      <c r="G5" s="29">
        <v>39</v>
      </c>
      <c r="H5" s="29">
        <v>6</v>
      </c>
      <c r="I5" s="29"/>
      <c r="J5" s="29">
        <v>6</v>
      </c>
      <c r="K5" s="29"/>
      <c r="L5" s="29"/>
      <c r="M5" s="29">
        <v>6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7" x14ac:dyDescent="0.25">
      <c r="A6" s="1">
        <v>3</v>
      </c>
      <c r="B6" s="3" t="s">
        <v>13</v>
      </c>
      <c r="C6" s="3" t="s">
        <v>14</v>
      </c>
      <c r="D6" s="29">
        <v>60</v>
      </c>
      <c r="E6" s="29">
        <f t="shared" si="0"/>
        <v>60</v>
      </c>
      <c r="F6" s="33">
        <f t="shared" si="1"/>
        <v>120</v>
      </c>
      <c r="G6" s="29">
        <v>39</v>
      </c>
      <c r="H6" s="29">
        <v>6</v>
      </c>
      <c r="I6" s="29">
        <v>6</v>
      </c>
      <c r="J6" s="29"/>
      <c r="K6" s="29"/>
      <c r="L6" s="29"/>
      <c r="M6" s="29"/>
      <c r="N6" s="29">
        <v>3</v>
      </c>
      <c r="O6" s="29">
        <v>6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1:37" x14ac:dyDescent="0.25">
      <c r="A7" s="1">
        <v>4</v>
      </c>
      <c r="B7" s="3" t="s">
        <v>15</v>
      </c>
      <c r="C7" s="3" t="s">
        <v>16</v>
      </c>
      <c r="D7" s="29">
        <v>60</v>
      </c>
      <c r="E7" s="29">
        <f t="shared" si="0"/>
        <v>60</v>
      </c>
      <c r="F7" s="33">
        <f t="shared" si="1"/>
        <v>120</v>
      </c>
      <c r="G7" s="29">
        <v>39</v>
      </c>
      <c r="H7" s="29">
        <v>6</v>
      </c>
      <c r="I7" s="29">
        <v>6</v>
      </c>
      <c r="J7" s="29"/>
      <c r="K7" s="29"/>
      <c r="L7" s="29"/>
      <c r="M7" s="29"/>
      <c r="N7" s="29"/>
      <c r="O7" s="29"/>
      <c r="P7" s="29">
        <v>3</v>
      </c>
      <c r="Q7" s="29">
        <v>6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 x14ac:dyDescent="0.25">
      <c r="A8" s="1">
        <v>5</v>
      </c>
      <c r="B8" s="3" t="s">
        <v>17</v>
      </c>
      <c r="C8" s="3" t="s">
        <v>18</v>
      </c>
      <c r="D8" s="29">
        <v>60</v>
      </c>
      <c r="E8" s="32">
        <f t="shared" si="0"/>
        <v>57</v>
      </c>
      <c r="F8" s="32">
        <f t="shared" si="1"/>
        <v>117</v>
      </c>
      <c r="G8" s="29">
        <v>39</v>
      </c>
      <c r="H8" s="29">
        <v>6</v>
      </c>
      <c r="I8" s="29">
        <v>6</v>
      </c>
      <c r="J8" s="29"/>
      <c r="K8" s="29"/>
      <c r="L8" s="29"/>
      <c r="M8" s="29"/>
      <c r="N8" s="29"/>
      <c r="O8" s="29"/>
      <c r="P8" s="29"/>
      <c r="Q8" s="29"/>
      <c r="R8" s="29">
        <v>6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x14ac:dyDescent="0.25">
      <c r="A9" s="1">
        <v>6</v>
      </c>
      <c r="B9" s="18" t="s">
        <v>19</v>
      </c>
      <c r="C9" s="18" t="s">
        <v>20</v>
      </c>
      <c r="D9" s="29">
        <v>62</v>
      </c>
      <c r="E9" s="29">
        <f t="shared" si="0"/>
        <v>57</v>
      </c>
      <c r="F9" s="32">
        <f t="shared" si="1"/>
        <v>119</v>
      </c>
      <c r="G9" s="29">
        <v>39</v>
      </c>
      <c r="H9" s="29">
        <v>6</v>
      </c>
      <c r="I9" s="29">
        <v>6</v>
      </c>
      <c r="J9" s="29"/>
      <c r="K9" s="29"/>
      <c r="L9" s="29"/>
      <c r="M9" s="29"/>
      <c r="N9" s="29"/>
      <c r="O9" s="29">
        <v>6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x14ac:dyDescent="0.25">
      <c r="A10" s="1">
        <v>7</v>
      </c>
      <c r="B10" s="3" t="s">
        <v>21</v>
      </c>
      <c r="C10" s="3" t="s">
        <v>14</v>
      </c>
      <c r="D10" s="29">
        <v>60</v>
      </c>
      <c r="E10" s="29">
        <f t="shared" si="0"/>
        <v>57</v>
      </c>
      <c r="F10" s="32">
        <f t="shared" si="1"/>
        <v>117</v>
      </c>
      <c r="G10" s="29">
        <v>39</v>
      </c>
      <c r="H10" s="29">
        <v>6</v>
      </c>
      <c r="I10" s="29">
        <v>6</v>
      </c>
      <c r="J10" s="29"/>
      <c r="K10" s="29"/>
      <c r="L10" s="29"/>
      <c r="M10" s="29"/>
      <c r="N10" s="29"/>
      <c r="O10" s="29"/>
      <c r="P10" s="29"/>
      <c r="Q10" s="29"/>
      <c r="R10" s="29"/>
      <c r="S10" s="29">
        <v>6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x14ac:dyDescent="0.25">
      <c r="A11" s="1">
        <v>8</v>
      </c>
      <c r="B11" s="3" t="s">
        <v>22</v>
      </c>
      <c r="C11" s="3" t="s">
        <v>23</v>
      </c>
      <c r="D11" s="29">
        <v>60</v>
      </c>
      <c r="E11" s="29">
        <f t="shared" si="0"/>
        <v>57</v>
      </c>
      <c r="F11" s="32">
        <f t="shared" si="1"/>
        <v>117</v>
      </c>
      <c r="G11" s="29">
        <v>39</v>
      </c>
      <c r="H11" s="29"/>
      <c r="I11" s="29">
        <v>6</v>
      </c>
      <c r="J11" s="29">
        <v>6</v>
      </c>
      <c r="K11" s="29"/>
      <c r="L11" s="29"/>
      <c r="M11" s="29"/>
      <c r="N11" s="29"/>
      <c r="O11" s="29"/>
      <c r="P11" s="29"/>
      <c r="Q11" s="29"/>
      <c r="R11" s="29"/>
      <c r="S11" s="29"/>
      <c r="T11" s="29">
        <v>3</v>
      </c>
      <c r="U11" s="29">
        <v>3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x14ac:dyDescent="0.25">
      <c r="A12" s="1">
        <v>9</v>
      </c>
      <c r="B12" s="3" t="s">
        <v>24</v>
      </c>
      <c r="C12" s="3" t="s">
        <v>25</v>
      </c>
      <c r="D12" s="29">
        <v>60</v>
      </c>
      <c r="E12" s="29">
        <f t="shared" si="0"/>
        <v>57</v>
      </c>
      <c r="F12" s="32">
        <f t="shared" si="1"/>
        <v>117</v>
      </c>
      <c r="G12" s="29">
        <v>39</v>
      </c>
      <c r="H12" s="29">
        <v>6</v>
      </c>
      <c r="I12" s="29">
        <v>6</v>
      </c>
      <c r="J12" s="29"/>
      <c r="K12" s="29"/>
      <c r="L12" s="29"/>
      <c r="M12" s="29"/>
      <c r="N12" s="29"/>
      <c r="O12" s="29"/>
      <c r="P12" s="29"/>
      <c r="Q12" s="29"/>
      <c r="R12" s="29">
        <v>6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x14ac:dyDescent="0.25">
      <c r="A13" s="1">
        <v>10</v>
      </c>
      <c r="B13" s="3" t="s">
        <v>26</v>
      </c>
      <c r="C13" s="3" t="s">
        <v>27</v>
      </c>
      <c r="D13" s="29">
        <v>60</v>
      </c>
      <c r="E13" s="29">
        <f t="shared" si="0"/>
        <v>57</v>
      </c>
      <c r="F13" s="32">
        <f t="shared" si="1"/>
        <v>117</v>
      </c>
      <c r="G13" s="29">
        <v>39</v>
      </c>
      <c r="H13" s="29">
        <v>6</v>
      </c>
      <c r="I13" s="29">
        <v>6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>
        <v>6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x14ac:dyDescent="0.25">
      <c r="A14" s="1">
        <v>11</v>
      </c>
      <c r="B14" s="36" t="s">
        <v>30</v>
      </c>
      <c r="C14" s="36" t="s">
        <v>20</v>
      </c>
      <c r="D14" s="37">
        <v>60</v>
      </c>
      <c r="E14" s="37">
        <f t="shared" si="0"/>
        <v>51</v>
      </c>
      <c r="F14" s="37">
        <f t="shared" si="1"/>
        <v>111</v>
      </c>
      <c r="G14" s="29">
        <v>39</v>
      </c>
      <c r="H14" s="37">
        <v>6</v>
      </c>
      <c r="I14" s="37">
        <v>6</v>
      </c>
      <c r="J14" s="37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x14ac:dyDescent="0.25">
      <c r="A15" s="1">
        <v>12</v>
      </c>
      <c r="B15" s="35" t="s">
        <v>31</v>
      </c>
      <c r="C15" s="3" t="s">
        <v>18</v>
      </c>
      <c r="D15" s="29">
        <v>66</v>
      </c>
      <c r="E15" s="29">
        <f>SUM(G15:AC15)</f>
        <v>60</v>
      </c>
      <c r="F15" s="34">
        <f t="shared" si="1"/>
        <v>126</v>
      </c>
      <c r="G15" s="29">
        <v>39</v>
      </c>
      <c r="H15" s="29">
        <v>6</v>
      </c>
      <c r="I15" s="29"/>
      <c r="J15" s="29">
        <v>6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>
        <v>6</v>
      </c>
      <c r="X15" s="29">
        <v>3</v>
      </c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x14ac:dyDescent="0.25">
      <c r="A16" s="1">
        <v>13</v>
      </c>
      <c r="B16" s="3" t="s">
        <v>34</v>
      </c>
      <c r="C16" s="3" t="s">
        <v>35</v>
      </c>
      <c r="D16" s="29">
        <v>66</v>
      </c>
      <c r="E16" s="29">
        <f>SUM(G16:AC16)</f>
        <v>54</v>
      </c>
      <c r="F16" s="33">
        <f t="shared" si="1"/>
        <v>120</v>
      </c>
      <c r="G16" s="29">
        <v>39</v>
      </c>
      <c r="H16" s="29">
        <v>6</v>
      </c>
      <c r="I16" s="29">
        <v>6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>
        <v>3</v>
      </c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x14ac:dyDescent="0.25">
      <c r="A17" s="1">
        <v>14</v>
      </c>
      <c r="B17" s="3" t="s">
        <v>36</v>
      </c>
      <c r="C17" s="3" t="s">
        <v>18</v>
      </c>
      <c r="D17" s="29">
        <v>60</v>
      </c>
      <c r="E17" s="29">
        <f t="shared" ref="E17:E18" si="2">SUM(G17:AC17)</f>
        <v>60</v>
      </c>
      <c r="F17" s="33">
        <f t="shared" si="1"/>
        <v>120</v>
      </c>
      <c r="G17" s="29">
        <v>39</v>
      </c>
      <c r="H17" s="29">
        <v>6</v>
      </c>
      <c r="I17" s="29">
        <v>6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>
        <v>6</v>
      </c>
      <c r="AA17" s="29">
        <v>3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x14ac:dyDescent="0.25">
      <c r="A18" s="1">
        <v>15</v>
      </c>
      <c r="B18" s="3" t="s">
        <v>37</v>
      </c>
      <c r="C18" s="3" t="s">
        <v>38</v>
      </c>
      <c r="D18" s="29">
        <v>60</v>
      </c>
      <c r="E18" s="29">
        <f t="shared" si="2"/>
        <v>60</v>
      </c>
      <c r="F18" s="33">
        <f t="shared" si="1"/>
        <v>120</v>
      </c>
      <c r="G18" s="29">
        <v>39</v>
      </c>
      <c r="H18" s="29">
        <v>6</v>
      </c>
      <c r="I18" s="29">
        <v>6</v>
      </c>
      <c r="J18" s="29"/>
      <c r="K18" s="29"/>
      <c r="L18" s="29">
        <v>3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>
        <v>3</v>
      </c>
      <c r="AC18" s="29">
        <v>3</v>
      </c>
      <c r="AD18" s="29"/>
      <c r="AE18" s="29"/>
      <c r="AF18" s="29"/>
      <c r="AG18" s="29"/>
      <c r="AH18" s="29"/>
      <c r="AI18" s="29"/>
      <c r="AJ18" s="29"/>
      <c r="AK18" s="29"/>
    </row>
    <row r="19" spans="1:37" x14ac:dyDescent="0.25">
      <c r="A19" s="1">
        <v>16</v>
      </c>
      <c r="B19" s="3" t="s">
        <v>39</v>
      </c>
      <c r="C19" s="3" t="s">
        <v>40</v>
      </c>
      <c r="D19" s="29">
        <v>60</v>
      </c>
      <c r="E19" s="29">
        <f>SUM(G19:AK19)</f>
        <v>60</v>
      </c>
      <c r="F19" s="33">
        <f t="shared" si="1"/>
        <v>120</v>
      </c>
      <c r="G19" s="29">
        <v>39</v>
      </c>
      <c r="H19" s="29">
        <v>6</v>
      </c>
      <c r="I19" s="29">
        <v>6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>
        <v>6</v>
      </c>
      <c r="AE19" s="29">
        <v>3</v>
      </c>
      <c r="AF19" s="29"/>
      <c r="AG19" s="29"/>
      <c r="AH19" s="29"/>
      <c r="AI19" s="29"/>
      <c r="AJ19" s="29"/>
      <c r="AK19" s="29"/>
    </row>
    <row r="20" spans="1:37" x14ac:dyDescent="0.25">
      <c r="A20" s="1">
        <v>17</v>
      </c>
      <c r="B20" s="3" t="s">
        <v>41</v>
      </c>
      <c r="C20" s="3" t="s">
        <v>42</v>
      </c>
      <c r="D20" s="30">
        <v>60</v>
      </c>
      <c r="E20" s="29">
        <f t="shared" ref="E20:E22" si="3">SUM(G20:AK20)</f>
        <v>57</v>
      </c>
      <c r="F20" s="32">
        <f t="shared" si="1"/>
        <v>117</v>
      </c>
      <c r="G20" s="29">
        <v>39</v>
      </c>
      <c r="H20" s="29">
        <v>6</v>
      </c>
      <c r="I20" s="29">
        <v>6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>
        <v>3</v>
      </c>
      <c r="AG20" s="29">
        <v>3</v>
      </c>
      <c r="AH20" s="29"/>
      <c r="AI20" s="29"/>
      <c r="AJ20" s="29"/>
      <c r="AK20" s="29"/>
    </row>
    <row r="21" spans="1:37" x14ac:dyDescent="0.25">
      <c r="A21" s="1">
        <v>18</v>
      </c>
      <c r="B21" s="3" t="s">
        <v>43</v>
      </c>
      <c r="C21" s="3" t="s">
        <v>44</v>
      </c>
      <c r="D21" s="29">
        <v>60</v>
      </c>
      <c r="E21" s="29">
        <f t="shared" si="3"/>
        <v>57</v>
      </c>
      <c r="F21" s="32">
        <f t="shared" si="1"/>
        <v>117</v>
      </c>
      <c r="G21" s="29">
        <v>39</v>
      </c>
      <c r="H21" s="29">
        <v>6</v>
      </c>
      <c r="I21" s="29"/>
      <c r="J21" s="29">
        <v>6</v>
      </c>
      <c r="K21" s="29"/>
      <c r="L21" s="29"/>
      <c r="M21" s="29">
        <v>6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x14ac:dyDescent="0.25">
      <c r="A22" s="1">
        <v>19</v>
      </c>
      <c r="B22" s="23" t="s">
        <v>45</v>
      </c>
      <c r="C22" s="23" t="s">
        <v>46</v>
      </c>
      <c r="D22" s="29">
        <v>60</v>
      </c>
      <c r="E22" s="29">
        <f t="shared" si="3"/>
        <v>57</v>
      </c>
      <c r="F22" s="32">
        <f t="shared" si="1"/>
        <v>117</v>
      </c>
      <c r="G22" s="29">
        <v>39</v>
      </c>
      <c r="H22" s="29">
        <v>6</v>
      </c>
      <c r="I22" s="29">
        <v>6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>
        <v>6</v>
      </c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ht="30.75" customHeight="1" x14ac:dyDescent="0.2">
      <c r="B23" s="50" t="s">
        <v>85</v>
      </c>
      <c r="C23" s="50"/>
      <c r="E23" s="29"/>
      <c r="F23" s="33"/>
    </row>
  </sheetData>
  <autoFilter ref="B3:AK23"/>
  <mergeCells count="4">
    <mergeCell ref="B23:C23"/>
    <mergeCell ref="H1:J1"/>
    <mergeCell ref="K1:M1"/>
    <mergeCell ref="A1:C2"/>
  </mergeCells>
  <pageMargins left="0.25" right="0.25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20222-23</vt:lpstr>
      <vt:lpstr>20223-24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Shulgin Andrei</dc:creator>
  <cp:lastModifiedBy>Шульгина Нурила Калыбековна</cp:lastModifiedBy>
  <cp:lastPrinted>2022-09-26T08:40:32Z</cp:lastPrinted>
  <dcterms:created xsi:type="dcterms:W3CDTF">2022-09-19T17:27:41Z</dcterms:created>
  <dcterms:modified xsi:type="dcterms:W3CDTF">2023-10-04T10:04:53Z</dcterms:modified>
</cp:coreProperties>
</file>