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9120" windowHeight="8835"/>
  </bookViews>
  <sheets>
    <sheet name="4 курс ЭК" sheetId="4" r:id="rId1"/>
    <sheet name="Лист2" sheetId="2" r:id="rId2"/>
    <sheet name="Лист3" sheetId="3" r:id="rId3"/>
  </sheets>
  <definedNames>
    <definedName name="_xlnm.Print_Area" localSheetId="0">'4 курс ЭК'!$A$1:$M$72</definedName>
  </definedNames>
  <calcPr calcId="125725"/>
</workbook>
</file>

<file path=xl/calcChain.xml><?xml version="1.0" encoding="utf-8"?>
<calcChain xmlns="http://schemas.openxmlformats.org/spreadsheetml/2006/main">
  <c r="G21" i="4"/>
  <c r="H16"/>
  <c r="H17"/>
  <c r="H18"/>
  <c r="H19"/>
  <c r="H20"/>
  <c r="H15"/>
  <c r="L65"/>
  <c r="G27"/>
  <c r="H27"/>
  <c r="I27"/>
  <c r="J27"/>
  <c r="K27"/>
  <c r="L27"/>
  <c r="M27"/>
  <c r="G58"/>
  <c r="G65"/>
  <c r="H58"/>
  <c r="H65"/>
  <c r="I58"/>
  <c r="I65"/>
  <c r="J58"/>
  <c r="J65"/>
  <c r="K58"/>
  <c r="K65"/>
  <c r="F27"/>
  <c r="F58"/>
  <c r="F65"/>
</calcChain>
</file>

<file path=xl/sharedStrings.xml><?xml version="1.0" encoding="utf-8"?>
<sst xmlns="http://schemas.openxmlformats.org/spreadsheetml/2006/main" count="161" uniqueCount="112">
  <si>
    <t>Форма обучения: очная</t>
  </si>
  <si>
    <t>Финансового менеджмента</t>
  </si>
  <si>
    <t>Экономической теории и эконометрики</t>
  </si>
  <si>
    <t>Бухгалтерского учета, анализа и аудита</t>
  </si>
  <si>
    <t>Банковского дела</t>
  </si>
  <si>
    <t>Иностранных языков</t>
  </si>
  <si>
    <t>ФТД.00</t>
  </si>
  <si>
    <t>ю</t>
  </si>
  <si>
    <t>2, 4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</si>
  <si>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</si>
  <si>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</si>
  <si>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</si>
  <si>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</si>
  <si>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</si>
  <si>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 xml:space="preserve">     Учет и экономический анализ в кредитных организациях</t>
  </si>
  <si>
    <t xml:space="preserve">     Международные финансы</t>
  </si>
  <si>
    <t xml:space="preserve">   Физическая культура **</t>
  </si>
  <si>
    <t xml:space="preserve">  Факультативы</t>
  </si>
  <si>
    <t xml:space="preserve">   Военная подготовка * **</t>
  </si>
  <si>
    <t xml:space="preserve">   Основы аудита * **</t>
  </si>
  <si>
    <t xml:space="preserve">  Подготовка и защита выпускной квалификационной работы</t>
  </si>
  <si>
    <t xml:space="preserve">  Итоговый государственный экзамен по дисциплине: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</si>
  <si>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</si>
  <si>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</si>
  <si>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</si>
  <si>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</si>
  <si>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</si>
  <si>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</si>
  <si>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</si>
  <si>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</si>
  <si>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</si>
  <si>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</si>
  <si>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</si>
  <si>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1.1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</si>
  <si>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</si>
  <si>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</si>
  <si>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</si>
  <si>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</si>
  <si>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</si>
  <si>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</si>
  <si>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Зачет- ные еди- ницы</t>
  </si>
  <si>
    <t>Всего часов</t>
  </si>
  <si>
    <t>Аудиторные занятия</t>
  </si>
  <si>
    <t xml:space="preserve">Распределение общего количества аудиторных часов 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</si>
  <si>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</si>
  <si>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Студент: __________________________________</t>
  </si>
  <si>
    <t xml:space="preserve">Выбор (да/нет) </t>
  </si>
  <si>
    <t>Обязательные дисциплины</t>
  </si>
  <si>
    <t>Студент:</t>
  </si>
  <si>
    <t xml:space="preserve">Дата составления плана: </t>
  </si>
  <si>
    <t>Начальник учебной части:</t>
  </si>
  <si>
    <t>В.А. Коловская</t>
  </si>
  <si>
    <t>ИТОГО:</t>
  </si>
  <si>
    <t>ВСЕГО:</t>
  </si>
  <si>
    <r>
      <t xml:space="preserve">Факультет   </t>
    </r>
    <r>
      <rPr>
        <b/>
        <sz val="12"/>
        <rFont val="Times New Roman"/>
        <family val="1"/>
        <charset val="204"/>
      </rPr>
      <t>Экономики</t>
    </r>
  </si>
  <si>
    <t xml:space="preserve">Индивидуальный учебный план </t>
  </si>
  <si>
    <t>Уровень образования:  бакалавриат</t>
  </si>
  <si>
    <t xml:space="preserve">(Ф.И.О. полностью) </t>
  </si>
  <si>
    <t>(расшифровка подписи)</t>
  </si>
  <si>
    <t>Базовая кафедра Управления ФНС по Нижегородской области</t>
  </si>
  <si>
    <t>12</t>
  </si>
  <si>
    <t>13</t>
  </si>
  <si>
    <t>14</t>
  </si>
  <si>
    <t>15</t>
  </si>
  <si>
    <t>16</t>
  </si>
  <si>
    <t xml:space="preserve"> Итоговая государственная аттестация, включая подготовку и защиту выпускной квалификационной работы</t>
  </si>
  <si>
    <t>Направление  080100.62 "Экономика"</t>
  </si>
  <si>
    <t>ДА</t>
  </si>
  <si>
    <t xml:space="preserve">    Иностранный язык (английский)</t>
  </si>
  <si>
    <t xml:space="preserve">  Практики</t>
  </si>
  <si>
    <t>****</t>
  </si>
  <si>
    <t xml:space="preserve">   Научно-исследовательский семинар (выбор кафедры 1 из 4)</t>
  </si>
  <si>
    <t>Военная кафедра</t>
  </si>
  <si>
    <t xml:space="preserve">  Проставить "ДА" напротив дисциплин, которые выбрали</t>
  </si>
  <si>
    <t xml:space="preserve">     Практикум по прикладным экономическим исследованиям</t>
  </si>
  <si>
    <t>Кафедра математической экономики</t>
  </si>
  <si>
    <t xml:space="preserve">     Финансовый менеджмент</t>
  </si>
  <si>
    <t xml:space="preserve">     Международные стандарты финансовой отчетности</t>
  </si>
  <si>
    <t xml:space="preserve">     Банковский менеджмент и анализ рисков</t>
  </si>
  <si>
    <t xml:space="preserve">    Научно-исследовательский семинар</t>
  </si>
  <si>
    <t xml:space="preserve">   Производственная практика ** ****</t>
  </si>
  <si>
    <t xml:space="preserve">   Английский язык **</t>
  </si>
  <si>
    <t xml:space="preserve">      Теория денег и финансовых рынков</t>
  </si>
  <si>
    <t xml:space="preserve">      Теория контрактов</t>
  </si>
  <si>
    <t xml:space="preserve">      Региональная экономика</t>
  </si>
  <si>
    <t xml:space="preserve">      Международная экономика</t>
  </si>
  <si>
    <t xml:space="preserve">   Иностранный язык (английский)   * ** ***</t>
  </si>
  <si>
    <t xml:space="preserve">   Организация и проведение налоговых проверок * **</t>
  </si>
  <si>
    <t xml:space="preserve">   Информационные технологии в бухгалтерском учете и финансах (1С-Бухгалтерия) * **</t>
  </si>
  <si>
    <t xml:space="preserve">Для студентов, не изучавших английский язык или имющих </t>
  </si>
  <si>
    <t>очень низкий исходный уровень владения английским языком - "нулевая группа"</t>
  </si>
  <si>
    <t xml:space="preserve">     Бухгалтерский управленческий учет</t>
  </si>
  <si>
    <t xml:space="preserve">     Аудит и сопутствующие аудиту услуги</t>
  </si>
  <si>
    <t xml:space="preserve">     Бухгалтерская (финансовая) отчетность</t>
  </si>
  <si>
    <t xml:space="preserve">     Производные финансовые инструменты</t>
  </si>
  <si>
    <t xml:space="preserve">     Инвестиционный анализ</t>
  </si>
  <si>
    <t xml:space="preserve">     Фундаментальный и технический анализ на финансовых рынках</t>
  </si>
  <si>
    <t xml:space="preserve">     Оценка стоимости активов и бизнеса компаний</t>
  </si>
  <si>
    <t xml:space="preserve">     Зарубежные банковские системы</t>
  </si>
  <si>
    <t xml:space="preserve">     Розничный бизнес коммерческих банков</t>
  </si>
  <si>
    <t xml:space="preserve">     Макропруденциальное регулирование банковской деятельности</t>
  </si>
  <si>
    <t xml:space="preserve">     Анализ временных рядов</t>
  </si>
  <si>
    <t xml:space="preserve">     Прикладной эконометрический анализ</t>
  </si>
  <si>
    <t xml:space="preserve">     Ценообразование финансовых активов</t>
  </si>
  <si>
    <t xml:space="preserve">     Инструментальные методы финансовой экономики и аналитики</t>
  </si>
  <si>
    <t xml:space="preserve">   Дисциплины по выбору  (4 из 16)</t>
  </si>
  <si>
    <t>4  курс, 2014/2015  учебный год</t>
  </si>
  <si>
    <t xml:space="preserve">Дисциплины по выбору </t>
  </si>
  <si>
    <t>Производственная практика проходит с 30.03.15 по 08.05.15</t>
  </si>
  <si>
    <t>Экономика общественного сектора</t>
  </si>
  <si>
    <t xml:space="preserve">    Учет и аудит по видам экономической деятельности </t>
  </si>
  <si>
    <t xml:space="preserve">    Дисциплины по выбору (2 из 5)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</si>
</sst>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4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b/>
      <sz val="12"/>
      <color rgb="FFFF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0" borderId="0" xfId="0" applyFont="1" applyAlignment="1"/>
    <xf numFmtId="0" fontId="0" fillId="5" borderId="0" xfId="0" applyFont="1" applyFill="1" applyAlignment="1">
      <alignment vertical="top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0" fillId="5" borderId="1" xfId="0" quotePrefix="1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right" vertical="top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0" fillId="6" borderId="1" xfId="0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7" borderId="1" xfId="0" quotePrefix="1" applyFont="1" applyFill="1" applyBorder="1" applyAlignment="1">
      <alignment horizontal="right" vertical="top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right" vertical="top"/>
    </xf>
    <xf numFmtId="0" fontId="12" fillId="6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right" vertical="top"/>
    </xf>
    <xf numFmtId="0" fontId="12" fillId="6" borderId="1" xfId="0" applyFont="1" applyFill="1" applyBorder="1" applyAlignment="1">
      <alignment vertical="top"/>
    </xf>
    <xf numFmtId="44" fontId="13" fillId="5" borderId="1" xfId="1" applyFont="1" applyFill="1" applyBorder="1" applyAlignment="1">
      <alignment horizontal="center" vertical="top"/>
    </xf>
    <xf numFmtId="0" fontId="2" fillId="8" borderId="1" xfId="0" quotePrefix="1" applyFont="1" applyFill="1" applyBorder="1" applyAlignment="1">
      <alignment horizontal="right" vertical="top"/>
    </xf>
    <xf numFmtId="0" fontId="2" fillId="8" borderId="1" xfId="0" applyFont="1" applyFill="1" applyBorder="1" applyAlignment="1">
      <alignment horizontal="right" vertical="top"/>
    </xf>
    <xf numFmtId="0" fontId="2" fillId="8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44" fontId="13" fillId="8" borderId="1" xfId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right" vertical="top"/>
    </xf>
    <xf numFmtId="0" fontId="0" fillId="5" borderId="0" xfId="0" applyFont="1" applyFill="1" applyAlignment="1">
      <alignment vertical="top"/>
    </xf>
    <xf numFmtId="0" fontId="0" fillId="5" borderId="1" xfId="0" quotePrefix="1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/>
    </xf>
    <xf numFmtId="0" fontId="0" fillId="5" borderId="1" xfId="0" quotePrefix="1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/>
    </xf>
    <xf numFmtId="0" fontId="0" fillId="5" borderId="1" xfId="0" quotePrefix="1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right" vertical="top"/>
    </xf>
    <xf numFmtId="0" fontId="0" fillId="5" borderId="0" xfId="0" applyFont="1" applyFill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quotePrefix="1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0" fillId="5" borderId="0" xfId="0" applyFont="1" applyFill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right" vertical="top"/>
    </xf>
    <xf numFmtId="0" fontId="0" fillId="5" borderId="1" xfId="0" quotePrefix="1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5" borderId="1" xfId="0" quotePrefix="1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right" vertical="top"/>
    </xf>
    <xf numFmtId="0" fontId="0" fillId="5" borderId="0" xfId="0" applyFont="1" applyFill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quotePrefix="1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0" fillId="5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6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6" borderId="5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horizontal="right" vertical="top"/>
    </xf>
    <xf numFmtId="0" fontId="12" fillId="6" borderId="6" xfId="0" quotePrefix="1" applyFont="1" applyFill="1" applyBorder="1" applyAlignment="1">
      <alignment horizontal="right" vertical="top"/>
    </xf>
    <xf numFmtId="0" fontId="12" fillId="6" borderId="7" xfId="0" quotePrefix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8" borderId="1" xfId="0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7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topLeftCell="A28" zoomScaleNormal="100" zoomScaleSheetLayoutView="80" workbookViewId="0">
      <selection activeCell="B31" sqref="B31"/>
    </sheetView>
  </sheetViews>
  <sheetFormatPr defaultRowHeight="12.75"/>
  <cols>
    <col min="1" max="1" width="9.140625" style="2"/>
    <col min="2" max="2" width="35.7109375" style="3" customWidth="1"/>
    <col min="3" max="3" width="30.7109375" style="3" customWidth="1"/>
    <col min="4" max="5" width="5.7109375" style="3" customWidth="1"/>
    <col min="6" max="6" width="6.7109375" style="4" customWidth="1"/>
    <col min="7" max="8" width="6.7109375" style="2" customWidth="1"/>
    <col min="9" max="12" width="8.7109375" style="2" customWidth="1"/>
    <col min="13" max="16384" width="9.140625" style="2"/>
  </cols>
  <sheetData>
    <row r="1" spans="1:13" ht="29.25" customHeight="1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0.25" customHeight="1">
      <c r="A2" s="116" t="s">
        <v>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20.25">
      <c r="A3" s="117" t="s">
        <v>55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3">
      <c r="A4" s="118" t="s">
        <v>45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>
      <c r="A5" s="118" t="s">
        <v>57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>
      <c r="A6" s="116" t="s">
        <v>66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>
      <c r="A7" s="116" t="s">
        <v>106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>
      <c r="A8" s="28" t="s">
        <v>0</v>
      </c>
      <c r="B8" s="27"/>
      <c r="C8" s="27"/>
      <c r="D8" s="29"/>
      <c r="E8" s="29"/>
      <c r="F8" s="26"/>
      <c r="G8" s="26"/>
      <c r="H8" s="26"/>
      <c r="I8" s="26"/>
      <c r="L8" s="5"/>
    </row>
    <row r="9" spans="1:13">
      <c r="A9" s="28" t="s">
        <v>56</v>
      </c>
      <c r="B9" s="27"/>
      <c r="C9" s="27"/>
      <c r="D9" s="29"/>
      <c r="E9" s="29"/>
      <c r="F9" s="26"/>
      <c r="G9" s="26"/>
      <c r="H9" s="26"/>
      <c r="I9" s="26"/>
      <c r="L9" s="5"/>
    </row>
    <row r="10" spans="1:13" ht="24.95" customHeight="1">
      <c r="A10" s="113" t="s">
        <v>34</v>
      </c>
      <c r="B10" s="113" t="s">
        <v>35</v>
      </c>
      <c r="C10" s="113" t="s">
        <v>36</v>
      </c>
      <c r="D10" s="113" t="s">
        <v>37</v>
      </c>
      <c r="E10" s="113"/>
      <c r="F10" s="113" t="s">
        <v>40</v>
      </c>
      <c r="G10" s="113" t="s">
        <v>41</v>
      </c>
      <c r="H10" s="129" t="s">
        <v>42</v>
      </c>
      <c r="I10" s="113" t="s">
        <v>43</v>
      </c>
      <c r="J10" s="113"/>
      <c r="K10" s="113"/>
      <c r="L10" s="113"/>
      <c r="M10" s="126" t="s">
        <v>46</v>
      </c>
    </row>
    <row r="11" spans="1:13" ht="24.95" customHeight="1">
      <c r="A11" s="113"/>
      <c r="B11" s="113"/>
      <c r="C11" s="113"/>
      <c r="D11" s="113"/>
      <c r="E11" s="113"/>
      <c r="F11" s="113"/>
      <c r="G11" s="113"/>
      <c r="H11" s="130"/>
      <c r="I11" s="113"/>
      <c r="J11" s="113"/>
      <c r="K11" s="113"/>
      <c r="L11" s="113"/>
      <c r="M11" s="127"/>
    </row>
    <row r="12" spans="1:13" ht="30" customHeight="1">
      <c r="A12" s="113"/>
      <c r="B12" s="113"/>
      <c r="C12" s="113"/>
      <c r="D12" s="10" t="s">
        <v>38</v>
      </c>
      <c r="E12" s="10" t="s">
        <v>39</v>
      </c>
      <c r="F12" s="113"/>
      <c r="G12" s="113"/>
      <c r="H12" s="131"/>
      <c r="I12" s="11" t="s">
        <v>22</v>
      </c>
      <c r="J12" s="11" t="s">
        <v>23</v>
      </c>
      <c r="K12" s="11" t="s">
        <v>24</v>
      </c>
      <c r="L12" s="11" t="s">
        <v>25</v>
      </c>
      <c r="M12" s="128"/>
    </row>
    <row r="13" spans="1:13" s="7" customFormat="1" ht="17.25" customHeight="1">
      <c r="A13" s="120" t="s">
        <v>47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/>
    </row>
    <row r="14" spans="1:13" s="9" customFormat="1" ht="14.25">
      <c r="A14" s="48">
        <v>1</v>
      </c>
      <c r="B14" s="49" t="s">
        <v>68</v>
      </c>
      <c r="C14" s="49" t="s">
        <v>5</v>
      </c>
      <c r="D14" s="50">
        <v>3</v>
      </c>
      <c r="E14" s="50"/>
      <c r="F14" s="52">
        <v>3</v>
      </c>
      <c r="G14" s="51">
        <v>108</v>
      </c>
      <c r="H14" s="51">
        <v>68</v>
      </c>
      <c r="I14" s="53"/>
      <c r="J14" s="53">
        <v>28</v>
      </c>
      <c r="K14" s="53">
        <v>40</v>
      </c>
      <c r="L14" s="53"/>
      <c r="M14" s="40" t="s">
        <v>67</v>
      </c>
    </row>
    <row r="15" spans="1:13" s="47" customFormat="1" ht="25.5">
      <c r="A15" s="54">
        <v>2</v>
      </c>
      <c r="B15" s="55" t="s">
        <v>74</v>
      </c>
      <c r="C15" s="55" t="s">
        <v>75</v>
      </c>
      <c r="D15" s="56"/>
      <c r="E15" s="56">
        <v>1</v>
      </c>
      <c r="F15" s="58">
        <v>2.5</v>
      </c>
      <c r="G15" s="57">
        <v>90</v>
      </c>
      <c r="H15" s="57">
        <f>SUM(I15:L15)</f>
        <v>32</v>
      </c>
      <c r="I15" s="59">
        <v>32</v>
      </c>
      <c r="J15" s="59"/>
      <c r="K15" s="59"/>
      <c r="L15" s="59"/>
      <c r="M15" s="40" t="s">
        <v>67</v>
      </c>
    </row>
    <row r="16" spans="1:13" s="47" customFormat="1" ht="25.5">
      <c r="A16" s="60">
        <v>3</v>
      </c>
      <c r="B16" s="61" t="s">
        <v>15</v>
      </c>
      <c r="C16" s="61" t="s">
        <v>2</v>
      </c>
      <c r="D16" s="62">
        <v>3</v>
      </c>
      <c r="E16" s="62"/>
      <c r="F16" s="64">
        <v>3.5</v>
      </c>
      <c r="G16" s="63">
        <v>126</v>
      </c>
      <c r="H16" s="110">
        <f t="shared" ref="H16:H20" si="0">SUM(I16:L16)</f>
        <v>54</v>
      </c>
      <c r="I16" s="66"/>
      <c r="J16" s="66">
        <v>14</v>
      </c>
      <c r="K16" s="66">
        <v>40</v>
      </c>
      <c r="L16" s="66"/>
      <c r="M16" s="40" t="s">
        <v>67</v>
      </c>
    </row>
    <row r="17" spans="1:13" s="47" customFormat="1" ht="14.25">
      <c r="A17" s="60">
        <v>4</v>
      </c>
      <c r="B17" s="61" t="s">
        <v>76</v>
      </c>
      <c r="C17" s="61" t="s">
        <v>1</v>
      </c>
      <c r="D17" s="62">
        <v>2</v>
      </c>
      <c r="E17" s="62"/>
      <c r="F17" s="64">
        <v>3.5</v>
      </c>
      <c r="G17" s="63">
        <v>126</v>
      </c>
      <c r="H17" s="110">
        <f t="shared" si="0"/>
        <v>46</v>
      </c>
      <c r="I17" s="66">
        <v>32</v>
      </c>
      <c r="J17" s="66">
        <v>14</v>
      </c>
      <c r="K17" s="66"/>
      <c r="L17" s="66"/>
      <c r="M17" s="40" t="s">
        <v>67</v>
      </c>
    </row>
    <row r="18" spans="1:13" s="47" customFormat="1" ht="25.5">
      <c r="A18" s="60">
        <v>5</v>
      </c>
      <c r="B18" s="61" t="s">
        <v>77</v>
      </c>
      <c r="C18" s="61" t="s">
        <v>3</v>
      </c>
      <c r="D18" s="62"/>
      <c r="E18" s="62">
        <v>2</v>
      </c>
      <c r="F18" s="64">
        <v>3.5</v>
      </c>
      <c r="G18" s="63">
        <v>126</v>
      </c>
      <c r="H18" s="110">
        <f t="shared" si="0"/>
        <v>46</v>
      </c>
      <c r="I18" s="66">
        <v>32</v>
      </c>
      <c r="J18" s="66">
        <v>14</v>
      </c>
      <c r="K18" s="66"/>
      <c r="L18" s="66"/>
      <c r="M18" s="40" t="s">
        <v>67</v>
      </c>
    </row>
    <row r="19" spans="1:13" s="47" customFormat="1" ht="25.5">
      <c r="A19" s="60">
        <v>6</v>
      </c>
      <c r="B19" s="61" t="s">
        <v>78</v>
      </c>
      <c r="C19" s="61" t="s">
        <v>4</v>
      </c>
      <c r="D19" s="62">
        <v>2</v>
      </c>
      <c r="E19" s="62"/>
      <c r="F19" s="64">
        <v>3.5</v>
      </c>
      <c r="G19" s="63">
        <v>126</v>
      </c>
      <c r="H19" s="110">
        <f t="shared" si="0"/>
        <v>46</v>
      </c>
      <c r="I19" s="66">
        <v>32</v>
      </c>
      <c r="J19" s="66">
        <v>14</v>
      </c>
      <c r="K19" s="66"/>
      <c r="L19" s="66"/>
      <c r="M19" s="40" t="s">
        <v>67</v>
      </c>
    </row>
    <row r="20" spans="1:13" s="9" customFormat="1" ht="25.5">
      <c r="A20" s="16">
        <v>7</v>
      </c>
      <c r="B20" s="17" t="s">
        <v>16</v>
      </c>
      <c r="C20" s="17" t="s">
        <v>2</v>
      </c>
      <c r="D20" s="17"/>
      <c r="E20" s="17">
        <v>3</v>
      </c>
      <c r="F20" s="19">
        <v>0.5</v>
      </c>
      <c r="G20" s="18">
        <v>108</v>
      </c>
      <c r="H20" s="110">
        <f t="shared" si="0"/>
        <v>108</v>
      </c>
      <c r="I20" s="18">
        <v>36</v>
      </c>
      <c r="J20" s="18">
        <v>36</v>
      </c>
      <c r="K20" s="18">
        <v>36</v>
      </c>
      <c r="L20" s="18"/>
      <c r="M20" s="40" t="s">
        <v>67</v>
      </c>
    </row>
    <row r="21" spans="1:13" s="65" customFormat="1" ht="14.25">
      <c r="A21" s="41"/>
      <c r="B21" s="137" t="s">
        <v>69</v>
      </c>
      <c r="C21" s="137"/>
      <c r="D21" s="43"/>
      <c r="E21" s="43"/>
      <c r="F21" s="42">
        <v>9</v>
      </c>
      <c r="G21" s="43">
        <f>G22</f>
        <v>288</v>
      </c>
      <c r="H21" s="43"/>
      <c r="I21" s="43"/>
      <c r="J21" s="43"/>
      <c r="K21" s="43"/>
      <c r="L21" s="43"/>
      <c r="M21" s="45"/>
    </row>
    <row r="22" spans="1:13" s="65" customFormat="1" ht="15">
      <c r="A22" s="67">
        <v>1</v>
      </c>
      <c r="B22" s="68" t="s">
        <v>80</v>
      </c>
      <c r="C22" s="68"/>
      <c r="D22" s="69"/>
      <c r="E22" s="69">
        <v>4</v>
      </c>
      <c r="F22" s="73">
        <v>9</v>
      </c>
      <c r="G22" s="72">
        <v>288</v>
      </c>
      <c r="H22" s="72"/>
      <c r="I22" s="77"/>
      <c r="J22" s="77"/>
      <c r="K22" s="77"/>
      <c r="L22" s="79" t="s">
        <v>7</v>
      </c>
      <c r="M22" s="40" t="s">
        <v>67</v>
      </c>
    </row>
    <row r="23" spans="1:13" s="65" customFormat="1" ht="27.75" customHeight="1">
      <c r="A23" s="41"/>
      <c r="B23" s="137" t="s">
        <v>65</v>
      </c>
      <c r="C23" s="137"/>
      <c r="D23" s="43"/>
      <c r="E23" s="43"/>
      <c r="F23" s="42">
        <v>10</v>
      </c>
      <c r="G23" s="43">
        <v>360</v>
      </c>
      <c r="H23" s="43"/>
      <c r="I23" s="43"/>
      <c r="J23" s="43"/>
      <c r="K23" s="43"/>
      <c r="L23" s="43"/>
      <c r="M23" s="45"/>
    </row>
    <row r="24" spans="1:13" s="65" customFormat="1" ht="14.25">
      <c r="A24" s="70" t="s">
        <v>22</v>
      </c>
      <c r="B24" s="135" t="s">
        <v>21</v>
      </c>
      <c r="C24" s="135"/>
      <c r="D24" s="71"/>
      <c r="E24" s="71"/>
      <c r="F24" s="75">
        <v>3</v>
      </c>
      <c r="G24" s="74">
        <v>108</v>
      </c>
      <c r="H24" s="74"/>
      <c r="I24" s="78"/>
      <c r="J24" s="78"/>
      <c r="K24" s="78"/>
      <c r="L24" s="78"/>
      <c r="M24" s="40"/>
    </row>
    <row r="25" spans="1:13" s="65" customFormat="1" ht="15">
      <c r="A25" s="67" t="s">
        <v>33</v>
      </c>
      <c r="B25" s="68" t="s">
        <v>81</v>
      </c>
      <c r="C25" s="68"/>
      <c r="D25" s="69">
        <v>4</v>
      </c>
      <c r="E25" s="69"/>
      <c r="F25" s="73">
        <v>3</v>
      </c>
      <c r="G25" s="72">
        <v>108</v>
      </c>
      <c r="H25" s="72"/>
      <c r="I25" s="77"/>
      <c r="J25" s="77"/>
      <c r="K25" s="77"/>
      <c r="L25" s="79" t="s">
        <v>7</v>
      </c>
      <c r="M25" s="40" t="s">
        <v>67</v>
      </c>
    </row>
    <row r="26" spans="1:13" s="65" customFormat="1" ht="25.5">
      <c r="A26" s="67" t="s">
        <v>23</v>
      </c>
      <c r="B26" s="68" t="s">
        <v>20</v>
      </c>
      <c r="C26" s="68"/>
      <c r="D26" s="69">
        <v>4</v>
      </c>
      <c r="E26" s="69"/>
      <c r="F26" s="73">
        <v>7</v>
      </c>
      <c r="G26" s="72">
        <v>252</v>
      </c>
      <c r="H26" s="72"/>
      <c r="I26" s="77"/>
      <c r="J26" s="77"/>
      <c r="K26" s="77"/>
      <c r="L26" s="79" t="s">
        <v>7</v>
      </c>
      <c r="M26" s="40" t="s">
        <v>67</v>
      </c>
    </row>
    <row r="27" spans="1:13" s="9" customFormat="1">
      <c r="A27" s="34"/>
      <c r="B27" s="35"/>
      <c r="C27" s="35"/>
      <c r="D27" s="35"/>
      <c r="E27" s="35"/>
      <c r="F27" s="36">
        <f>SUM(F14:F20)+F21+F23</f>
        <v>39</v>
      </c>
      <c r="G27" s="36">
        <f t="shared" ref="G27:M27" si="1">SUM(G14:G20)+G21+G23</f>
        <v>1458</v>
      </c>
      <c r="H27" s="36">
        <f t="shared" si="1"/>
        <v>400</v>
      </c>
      <c r="I27" s="36">
        <f t="shared" si="1"/>
        <v>164</v>
      </c>
      <c r="J27" s="36">
        <f t="shared" si="1"/>
        <v>120</v>
      </c>
      <c r="K27" s="36">
        <f t="shared" si="1"/>
        <v>116</v>
      </c>
      <c r="L27" s="36">
        <f t="shared" si="1"/>
        <v>0</v>
      </c>
      <c r="M27" s="36">
        <f t="shared" si="1"/>
        <v>0</v>
      </c>
    </row>
    <row r="28" spans="1:13" s="9" customFormat="1" ht="15.75">
      <c r="A28" s="120" t="s">
        <v>107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2"/>
    </row>
    <row r="29" spans="1:13" s="9" customFormat="1" ht="18.75" customHeight="1">
      <c r="A29" s="132" t="s">
        <v>73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13" s="7" customFormat="1" ht="12.75" customHeight="1">
      <c r="A30" s="12">
        <v>1</v>
      </c>
      <c r="B30" s="115" t="s">
        <v>111</v>
      </c>
      <c r="C30" s="115"/>
      <c r="D30" s="13"/>
      <c r="E30" s="13"/>
      <c r="F30" s="15">
        <v>6</v>
      </c>
      <c r="G30" s="14">
        <v>216</v>
      </c>
      <c r="H30" s="14">
        <v>64</v>
      </c>
      <c r="I30" s="14">
        <v>64</v>
      </c>
      <c r="J30" s="14"/>
      <c r="K30" s="14"/>
      <c r="L30" s="14"/>
      <c r="M30" s="14"/>
    </row>
    <row r="31" spans="1:13" s="9" customFormat="1" ht="25.5">
      <c r="A31" s="80">
        <v>1</v>
      </c>
      <c r="B31" s="81" t="s">
        <v>82</v>
      </c>
      <c r="C31" s="81" t="s">
        <v>2</v>
      </c>
      <c r="D31" s="82"/>
      <c r="E31" s="82">
        <v>1</v>
      </c>
      <c r="F31" s="84">
        <v>3</v>
      </c>
      <c r="G31" s="83">
        <v>108</v>
      </c>
      <c r="H31" s="83">
        <v>32</v>
      </c>
      <c r="I31" s="87">
        <v>32</v>
      </c>
      <c r="J31" s="87"/>
      <c r="K31" s="87"/>
      <c r="L31" s="87"/>
      <c r="M31" s="18"/>
    </row>
    <row r="32" spans="1:13" s="9" customFormat="1" ht="25.5">
      <c r="A32" s="80">
        <v>2</v>
      </c>
      <c r="B32" s="81" t="s">
        <v>83</v>
      </c>
      <c r="C32" s="81" t="s">
        <v>2</v>
      </c>
      <c r="D32" s="82"/>
      <c r="E32" s="110">
        <v>1</v>
      </c>
      <c r="F32" s="107">
        <v>3</v>
      </c>
      <c r="G32" s="110">
        <v>108</v>
      </c>
      <c r="H32" s="110">
        <v>32</v>
      </c>
      <c r="I32" s="110">
        <v>32</v>
      </c>
      <c r="J32" s="110"/>
      <c r="K32" s="110"/>
      <c r="L32" s="110"/>
      <c r="M32" s="18"/>
    </row>
    <row r="33" spans="1:13" s="9" customFormat="1" ht="25.5">
      <c r="A33" s="80">
        <v>3</v>
      </c>
      <c r="B33" s="81" t="s">
        <v>84</v>
      </c>
      <c r="C33" s="81" t="s">
        <v>2</v>
      </c>
      <c r="D33" s="82"/>
      <c r="E33" s="110">
        <v>1</v>
      </c>
      <c r="F33" s="107">
        <v>3</v>
      </c>
      <c r="G33" s="110">
        <v>108</v>
      </c>
      <c r="H33" s="110">
        <v>32</v>
      </c>
      <c r="I33" s="110">
        <v>32</v>
      </c>
      <c r="J33" s="110"/>
      <c r="K33" s="110"/>
      <c r="L33" s="110"/>
      <c r="M33" s="18"/>
    </row>
    <row r="34" spans="1:13" s="76" customFormat="1" ht="25.5">
      <c r="A34" s="80">
        <v>4</v>
      </c>
      <c r="B34" s="81" t="s">
        <v>85</v>
      </c>
      <c r="C34" s="81" t="s">
        <v>2</v>
      </c>
      <c r="D34" s="82"/>
      <c r="E34" s="110">
        <v>1</v>
      </c>
      <c r="F34" s="107">
        <v>3</v>
      </c>
      <c r="G34" s="110">
        <v>108</v>
      </c>
      <c r="H34" s="110">
        <v>32</v>
      </c>
      <c r="I34" s="110">
        <v>32</v>
      </c>
      <c r="J34" s="110"/>
      <c r="K34" s="110"/>
      <c r="L34" s="110"/>
      <c r="M34" s="77"/>
    </row>
    <row r="35" spans="1:13" s="99" customFormat="1" ht="25.5">
      <c r="A35" s="101">
        <v>5</v>
      </c>
      <c r="B35" s="44" t="s">
        <v>109</v>
      </c>
      <c r="C35" s="102" t="s">
        <v>2</v>
      </c>
      <c r="D35" s="110"/>
      <c r="E35" s="110">
        <v>1</v>
      </c>
      <c r="F35" s="107">
        <v>3</v>
      </c>
      <c r="G35" s="110">
        <v>108</v>
      </c>
      <c r="H35" s="110">
        <v>32</v>
      </c>
      <c r="I35" s="110">
        <v>32</v>
      </c>
      <c r="J35" s="110"/>
      <c r="K35" s="110"/>
      <c r="L35" s="110"/>
      <c r="M35" s="110"/>
    </row>
    <row r="36" spans="1:13" s="99" customFormat="1">
      <c r="A36" s="104">
        <v>2</v>
      </c>
      <c r="B36" s="115" t="s">
        <v>105</v>
      </c>
      <c r="C36" s="115"/>
      <c r="D36" s="105"/>
      <c r="E36" s="105"/>
      <c r="F36" s="109">
        <v>12</v>
      </c>
      <c r="G36" s="108">
        <v>432</v>
      </c>
      <c r="H36" s="108">
        <v>176</v>
      </c>
      <c r="I36" s="111"/>
      <c r="J36" s="111">
        <v>56</v>
      </c>
      <c r="K36" s="111">
        <v>120</v>
      </c>
      <c r="L36" s="111"/>
      <c r="M36" s="100"/>
    </row>
    <row r="37" spans="1:13" s="99" customFormat="1" ht="25.5">
      <c r="A37" s="101" t="s">
        <v>22</v>
      </c>
      <c r="B37" s="102" t="s">
        <v>91</v>
      </c>
      <c r="C37" s="102" t="s">
        <v>3</v>
      </c>
      <c r="D37" s="103"/>
      <c r="E37" s="103">
        <v>3</v>
      </c>
      <c r="F37" s="107">
        <v>3</v>
      </c>
      <c r="G37" s="106">
        <v>108</v>
      </c>
      <c r="H37" s="106">
        <v>44</v>
      </c>
      <c r="I37" s="110"/>
      <c r="J37" s="110">
        <v>14</v>
      </c>
      <c r="K37" s="110">
        <v>30</v>
      </c>
      <c r="L37" s="110"/>
      <c r="M37" s="100"/>
    </row>
    <row r="38" spans="1:13" s="99" customFormat="1" ht="25.5">
      <c r="A38" s="101" t="s">
        <v>23</v>
      </c>
      <c r="B38" s="102" t="s">
        <v>92</v>
      </c>
      <c r="C38" s="102" t="s">
        <v>3</v>
      </c>
      <c r="D38" s="110"/>
      <c r="E38" s="110">
        <v>3</v>
      </c>
      <c r="F38" s="107">
        <v>3</v>
      </c>
      <c r="G38" s="110">
        <v>108</v>
      </c>
      <c r="H38" s="110">
        <v>44</v>
      </c>
      <c r="I38" s="110"/>
      <c r="J38" s="110">
        <v>14</v>
      </c>
      <c r="K38" s="110">
        <v>30</v>
      </c>
      <c r="L38" s="110"/>
      <c r="M38" s="110"/>
    </row>
    <row r="39" spans="1:13" s="99" customFormat="1" ht="25.5">
      <c r="A39" s="101" t="s">
        <v>24</v>
      </c>
      <c r="B39" s="102" t="s">
        <v>93</v>
      </c>
      <c r="C39" s="102" t="s">
        <v>3</v>
      </c>
      <c r="D39" s="110"/>
      <c r="E39" s="110">
        <v>3</v>
      </c>
      <c r="F39" s="107">
        <v>3</v>
      </c>
      <c r="G39" s="110">
        <v>108</v>
      </c>
      <c r="H39" s="110">
        <v>44</v>
      </c>
      <c r="I39" s="110"/>
      <c r="J39" s="110">
        <v>14</v>
      </c>
      <c r="K39" s="110">
        <v>30</v>
      </c>
      <c r="L39" s="110"/>
      <c r="M39" s="110"/>
    </row>
    <row r="40" spans="1:13" s="99" customFormat="1" ht="25.5">
      <c r="A40" s="101" t="s">
        <v>25</v>
      </c>
      <c r="B40" s="44" t="s">
        <v>110</v>
      </c>
      <c r="C40" s="102" t="s">
        <v>3</v>
      </c>
      <c r="D40" s="110"/>
      <c r="E40" s="110">
        <v>3</v>
      </c>
      <c r="F40" s="107">
        <v>3</v>
      </c>
      <c r="G40" s="110">
        <v>108</v>
      </c>
      <c r="H40" s="110">
        <v>44</v>
      </c>
      <c r="I40" s="110"/>
      <c r="J40" s="110">
        <v>14</v>
      </c>
      <c r="K40" s="110">
        <v>30</v>
      </c>
      <c r="L40" s="110"/>
      <c r="M40" s="110"/>
    </row>
    <row r="41" spans="1:13" s="99" customFormat="1" ht="25.5">
      <c r="A41" s="101" t="s">
        <v>26</v>
      </c>
      <c r="B41" s="102" t="s">
        <v>94</v>
      </c>
      <c r="C41" s="102" t="s">
        <v>1</v>
      </c>
      <c r="D41" s="110"/>
      <c r="E41" s="110">
        <v>3</v>
      </c>
      <c r="F41" s="107">
        <v>3</v>
      </c>
      <c r="G41" s="110">
        <v>108</v>
      </c>
      <c r="H41" s="110">
        <v>44</v>
      </c>
      <c r="I41" s="110"/>
      <c r="J41" s="110">
        <v>14</v>
      </c>
      <c r="K41" s="110">
        <v>30</v>
      </c>
      <c r="L41" s="110"/>
      <c r="M41" s="110"/>
    </row>
    <row r="42" spans="1:13" s="99" customFormat="1">
      <c r="A42" s="101" t="s">
        <v>27</v>
      </c>
      <c r="B42" s="102" t="s">
        <v>95</v>
      </c>
      <c r="C42" s="102" t="s">
        <v>1</v>
      </c>
      <c r="D42" s="110"/>
      <c r="E42" s="110">
        <v>3</v>
      </c>
      <c r="F42" s="107">
        <v>3</v>
      </c>
      <c r="G42" s="110">
        <v>108</v>
      </c>
      <c r="H42" s="110">
        <v>44</v>
      </c>
      <c r="I42" s="110"/>
      <c r="J42" s="110">
        <v>14</v>
      </c>
      <c r="K42" s="110">
        <v>30</v>
      </c>
      <c r="L42" s="110"/>
      <c r="M42" s="110"/>
    </row>
    <row r="43" spans="1:13" s="99" customFormat="1" ht="25.5">
      <c r="A43" s="101" t="s">
        <v>28</v>
      </c>
      <c r="B43" s="102" t="s">
        <v>96</v>
      </c>
      <c r="C43" s="102" t="s">
        <v>1</v>
      </c>
      <c r="D43" s="110"/>
      <c r="E43" s="110">
        <v>3</v>
      </c>
      <c r="F43" s="107">
        <v>3</v>
      </c>
      <c r="G43" s="110">
        <v>108</v>
      </c>
      <c r="H43" s="110">
        <v>44</v>
      </c>
      <c r="I43" s="110"/>
      <c r="J43" s="110">
        <v>14</v>
      </c>
      <c r="K43" s="110">
        <v>30</v>
      </c>
      <c r="L43" s="110"/>
      <c r="M43" s="110"/>
    </row>
    <row r="44" spans="1:13" s="99" customFormat="1" ht="25.5">
      <c r="A44" s="101" t="s">
        <v>29</v>
      </c>
      <c r="B44" s="102" t="s">
        <v>97</v>
      </c>
      <c r="C44" s="102" t="s">
        <v>1</v>
      </c>
      <c r="D44" s="110"/>
      <c r="E44" s="110">
        <v>3</v>
      </c>
      <c r="F44" s="107">
        <v>3</v>
      </c>
      <c r="G44" s="110">
        <v>108</v>
      </c>
      <c r="H44" s="110">
        <v>44</v>
      </c>
      <c r="I44" s="110"/>
      <c r="J44" s="110">
        <v>14</v>
      </c>
      <c r="K44" s="110">
        <v>30</v>
      </c>
      <c r="L44" s="110"/>
      <c r="M44" s="110"/>
    </row>
    <row r="45" spans="1:13" s="99" customFormat="1" ht="25.5">
      <c r="A45" s="101" t="s">
        <v>30</v>
      </c>
      <c r="B45" s="102" t="s">
        <v>14</v>
      </c>
      <c r="C45" s="102" t="s">
        <v>4</v>
      </c>
      <c r="D45" s="110"/>
      <c r="E45" s="110">
        <v>3</v>
      </c>
      <c r="F45" s="107">
        <v>3</v>
      </c>
      <c r="G45" s="110">
        <v>108</v>
      </c>
      <c r="H45" s="110">
        <v>44</v>
      </c>
      <c r="I45" s="110"/>
      <c r="J45" s="110">
        <v>14</v>
      </c>
      <c r="K45" s="110">
        <v>30</v>
      </c>
      <c r="L45" s="110"/>
      <c r="M45" s="110"/>
    </row>
    <row r="46" spans="1:13" s="99" customFormat="1" ht="25.5">
      <c r="A46" s="101" t="s">
        <v>31</v>
      </c>
      <c r="B46" s="102" t="s">
        <v>99</v>
      </c>
      <c r="C46" s="102" t="s">
        <v>4</v>
      </c>
      <c r="D46" s="110"/>
      <c r="E46" s="110">
        <v>3</v>
      </c>
      <c r="F46" s="107">
        <v>3</v>
      </c>
      <c r="G46" s="110">
        <v>108</v>
      </c>
      <c r="H46" s="110">
        <v>44</v>
      </c>
      <c r="I46" s="110"/>
      <c r="J46" s="110">
        <v>14</v>
      </c>
      <c r="K46" s="110">
        <v>30</v>
      </c>
      <c r="L46" s="110"/>
      <c r="M46" s="110"/>
    </row>
    <row r="47" spans="1:13" s="99" customFormat="1">
      <c r="A47" s="101" t="s">
        <v>32</v>
      </c>
      <c r="B47" s="102" t="s">
        <v>98</v>
      </c>
      <c r="C47" s="102" t="s">
        <v>4</v>
      </c>
      <c r="D47" s="110"/>
      <c r="E47" s="110">
        <v>3</v>
      </c>
      <c r="F47" s="107">
        <v>3</v>
      </c>
      <c r="G47" s="110">
        <v>108</v>
      </c>
      <c r="H47" s="110">
        <v>44</v>
      </c>
      <c r="I47" s="110"/>
      <c r="J47" s="110">
        <v>14</v>
      </c>
      <c r="K47" s="110">
        <v>30</v>
      </c>
      <c r="L47" s="110"/>
      <c r="M47" s="110"/>
    </row>
    <row r="48" spans="1:13" s="99" customFormat="1" ht="38.25">
      <c r="A48" s="101" t="s">
        <v>60</v>
      </c>
      <c r="B48" s="102" t="s">
        <v>100</v>
      </c>
      <c r="C48" s="102" t="s">
        <v>4</v>
      </c>
      <c r="D48" s="110"/>
      <c r="E48" s="110">
        <v>3</v>
      </c>
      <c r="F48" s="107">
        <v>3</v>
      </c>
      <c r="G48" s="110">
        <v>108</v>
      </c>
      <c r="H48" s="110">
        <v>44</v>
      </c>
      <c r="I48" s="110"/>
      <c r="J48" s="110">
        <v>14</v>
      </c>
      <c r="K48" s="110">
        <v>30</v>
      </c>
      <c r="L48" s="110"/>
      <c r="M48" s="110"/>
    </row>
    <row r="49" spans="1:13" s="99" customFormat="1" ht="25.5">
      <c r="A49" s="101" t="s">
        <v>61</v>
      </c>
      <c r="B49" s="102" t="s">
        <v>101</v>
      </c>
      <c r="C49" s="102" t="s">
        <v>2</v>
      </c>
      <c r="D49" s="110"/>
      <c r="E49" s="110">
        <v>3</v>
      </c>
      <c r="F49" s="107">
        <v>3</v>
      </c>
      <c r="G49" s="110">
        <v>108</v>
      </c>
      <c r="H49" s="110">
        <v>44</v>
      </c>
      <c r="I49" s="110"/>
      <c r="J49" s="110">
        <v>14</v>
      </c>
      <c r="K49" s="110">
        <v>30</v>
      </c>
      <c r="L49" s="110"/>
      <c r="M49" s="110"/>
    </row>
    <row r="50" spans="1:13" s="99" customFormat="1" ht="25.5">
      <c r="A50" s="101" t="s">
        <v>62</v>
      </c>
      <c r="B50" s="102" t="s">
        <v>102</v>
      </c>
      <c r="C50" s="102" t="s">
        <v>2</v>
      </c>
      <c r="D50" s="110"/>
      <c r="E50" s="110">
        <v>3</v>
      </c>
      <c r="F50" s="107">
        <v>3</v>
      </c>
      <c r="G50" s="110">
        <v>108</v>
      </c>
      <c r="H50" s="110">
        <v>44</v>
      </c>
      <c r="I50" s="110"/>
      <c r="J50" s="110">
        <v>14</v>
      </c>
      <c r="K50" s="110">
        <v>30</v>
      </c>
      <c r="L50" s="110"/>
      <c r="M50" s="110"/>
    </row>
    <row r="51" spans="1:13" s="99" customFormat="1" ht="25.5">
      <c r="A51" s="101" t="s">
        <v>63</v>
      </c>
      <c r="B51" s="102" t="s">
        <v>103</v>
      </c>
      <c r="C51" s="102" t="s">
        <v>75</v>
      </c>
      <c r="D51" s="110"/>
      <c r="E51" s="110">
        <v>3</v>
      </c>
      <c r="F51" s="107">
        <v>3</v>
      </c>
      <c r="G51" s="110">
        <v>108</v>
      </c>
      <c r="H51" s="110">
        <v>44</v>
      </c>
      <c r="I51" s="110"/>
      <c r="J51" s="110">
        <v>14</v>
      </c>
      <c r="K51" s="110">
        <v>30</v>
      </c>
      <c r="L51" s="110"/>
      <c r="M51" s="110"/>
    </row>
    <row r="52" spans="1:13" s="99" customFormat="1" ht="25.5">
      <c r="A52" s="101" t="s">
        <v>64</v>
      </c>
      <c r="B52" s="102" t="s">
        <v>104</v>
      </c>
      <c r="C52" s="102" t="s">
        <v>75</v>
      </c>
      <c r="D52" s="110"/>
      <c r="E52" s="110">
        <v>3</v>
      </c>
      <c r="F52" s="107">
        <v>3</v>
      </c>
      <c r="G52" s="110">
        <v>108</v>
      </c>
      <c r="H52" s="110">
        <v>44</v>
      </c>
      <c r="I52" s="110"/>
      <c r="J52" s="110">
        <v>14</v>
      </c>
      <c r="K52" s="110">
        <v>30</v>
      </c>
      <c r="L52" s="110"/>
      <c r="M52" s="110"/>
    </row>
    <row r="53" spans="1:13" s="76" customFormat="1" ht="14.25" customHeight="1">
      <c r="A53" s="41">
        <v>3</v>
      </c>
      <c r="B53" s="138" t="s">
        <v>71</v>
      </c>
      <c r="C53" s="139"/>
      <c r="D53" s="43"/>
      <c r="E53" s="43"/>
      <c r="F53" s="42">
        <v>3</v>
      </c>
      <c r="G53" s="43">
        <v>108</v>
      </c>
      <c r="H53" s="43">
        <v>42</v>
      </c>
      <c r="I53" s="43">
        <v>8</v>
      </c>
      <c r="J53" s="43">
        <v>14</v>
      </c>
      <c r="K53" s="43">
        <v>20</v>
      </c>
      <c r="L53" s="43"/>
      <c r="M53" s="45"/>
    </row>
    <row r="54" spans="1:13" s="76" customFormat="1" ht="14.25">
      <c r="A54" s="85">
        <v>1</v>
      </c>
      <c r="B54" s="86" t="s">
        <v>79</v>
      </c>
      <c r="C54" s="86" t="s">
        <v>4</v>
      </c>
      <c r="D54" s="87"/>
      <c r="E54" s="87">
        <v>3</v>
      </c>
      <c r="F54" s="88">
        <v>3</v>
      </c>
      <c r="G54" s="87">
        <v>108</v>
      </c>
      <c r="H54" s="87">
        <v>42</v>
      </c>
      <c r="I54" s="87">
        <v>8</v>
      </c>
      <c r="J54" s="87">
        <v>14</v>
      </c>
      <c r="K54" s="87">
        <v>20</v>
      </c>
      <c r="L54" s="87"/>
      <c r="M54" s="40"/>
    </row>
    <row r="55" spans="1:13" s="76" customFormat="1" ht="25.5">
      <c r="A55" s="85">
        <v>2</v>
      </c>
      <c r="B55" s="86" t="s">
        <v>79</v>
      </c>
      <c r="C55" s="86" t="s">
        <v>3</v>
      </c>
      <c r="D55" s="87"/>
      <c r="E55" s="87">
        <v>3</v>
      </c>
      <c r="F55" s="88">
        <v>3</v>
      </c>
      <c r="G55" s="87">
        <v>108</v>
      </c>
      <c r="H55" s="87">
        <v>42</v>
      </c>
      <c r="I55" s="87">
        <v>8</v>
      </c>
      <c r="J55" s="87">
        <v>14</v>
      </c>
      <c r="K55" s="87">
        <v>20</v>
      </c>
      <c r="L55" s="87"/>
      <c r="M55" s="40"/>
    </row>
    <row r="56" spans="1:13" s="76" customFormat="1" ht="25.5">
      <c r="A56" s="85">
        <v>3</v>
      </c>
      <c r="B56" s="86" t="s">
        <v>79</v>
      </c>
      <c r="C56" s="86" t="s">
        <v>75</v>
      </c>
      <c r="D56" s="87"/>
      <c r="E56" s="87">
        <v>3</v>
      </c>
      <c r="F56" s="88">
        <v>3</v>
      </c>
      <c r="G56" s="87">
        <v>108</v>
      </c>
      <c r="H56" s="87">
        <v>42</v>
      </c>
      <c r="I56" s="87">
        <v>8</v>
      </c>
      <c r="J56" s="87">
        <v>14</v>
      </c>
      <c r="K56" s="87">
        <v>20</v>
      </c>
      <c r="L56" s="87"/>
      <c r="M56" s="40"/>
    </row>
    <row r="57" spans="1:13" s="76" customFormat="1" ht="14.25">
      <c r="A57" s="85">
        <v>4</v>
      </c>
      <c r="B57" s="86" t="s">
        <v>79</v>
      </c>
      <c r="C57" s="86" t="s">
        <v>1</v>
      </c>
      <c r="D57" s="87"/>
      <c r="E57" s="87">
        <v>3</v>
      </c>
      <c r="F57" s="88">
        <v>3</v>
      </c>
      <c r="G57" s="87">
        <v>108</v>
      </c>
      <c r="H57" s="87">
        <v>42</v>
      </c>
      <c r="I57" s="87">
        <v>8</v>
      </c>
      <c r="J57" s="87">
        <v>14</v>
      </c>
      <c r="K57" s="87">
        <v>20</v>
      </c>
      <c r="L57" s="87"/>
      <c r="M57" s="40"/>
    </row>
    <row r="58" spans="1:13" s="9" customFormat="1">
      <c r="A58" s="123" t="s">
        <v>52</v>
      </c>
      <c r="B58" s="124"/>
      <c r="C58" s="125"/>
      <c r="D58" s="37"/>
      <c r="E58" s="37"/>
      <c r="F58" s="38">
        <f t="shared" ref="F58:K58" si="2">F27+F30+F53+F36</f>
        <v>60</v>
      </c>
      <c r="G58" s="38">
        <f t="shared" si="2"/>
        <v>2214</v>
      </c>
      <c r="H58" s="38">
        <f t="shared" si="2"/>
        <v>682</v>
      </c>
      <c r="I58" s="38">
        <f t="shared" si="2"/>
        <v>236</v>
      </c>
      <c r="J58" s="38">
        <f t="shared" si="2"/>
        <v>190</v>
      </c>
      <c r="K58" s="38">
        <f t="shared" si="2"/>
        <v>256</v>
      </c>
      <c r="L58" s="39"/>
      <c r="M58" s="39"/>
    </row>
    <row r="59" spans="1:13" s="6" customFormat="1" ht="12.75" customHeight="1">
      <c r="A59" s="20" t="s">
        <v>6</v>
      </c>
      <c r="B59" s="114" t="s">
        <v>17</v>
      </c>
      <c r="C59" s="114"/>
      <c r="D59" s="21"/>
      <c r="E59" s="21"/>
      <c r="F59" s="23"/>
      <c r="G59" s="22"/>
      <c r="H59" s="22"/>
      <c r="I59" s="22"/>
      <c r="J59" s="22"/>
      <c r="K59" s="22"/>
      <c r="L59" s="22"/>
      <c r="M59" s="22"/>
    </row>
    <row r="60" spans="1:13" s="9" customFormat="1">
      <c r="A60" s="90">
        <v>1</v>
      </c>
      <c r="B60" s="91" t="s">
        <v>18</v>
      </c>
      <c r="C60" s="91" t="s">
        <v>72</v>
      </c>
      <c r="D60" s="92">
        <v>4</v>
      </c>
      <c r="E60" s="92" t="s">
        <v>8</v>
      </c>
      <c r="F60" s="98">
        <v>4.5</v>
      </c>
      <c r="G60" s="97">
        <v>162</v>
      </c>
      <c r="H60" s="97">
        <v>150</v>
      </c>
      <c r="I60" s="100">
        <v>28</v>
      </c>
      <c r="J60" s="100">
        <v>28</v>
      </c>
      <c r="K60" s="100">
        <v>46</v>
      </c>
      <c r="L60" s="100">
        <v>48</v>
      </c>
      <c r="M60" s="18"/>
    </row>
    <row r="61" spans="1:13" s="9" customFormat="1" ht="25.5">
      <c r="A61" s="90">
        <v>2</v>
      </c>
      <c r="B61" s="91" t="s">
        <v>86</v>
      </c>
      <c r="C61" s="91" t="s">
        <v>5</v>
      </c>
      <c r="D61" s="92"/>
      <c r="E61" s="92">
        <v>2.2999999999999998</v>
      </c>
      <c r="F61" s="98">
        <v>3</v>
      </c>
      <c r="G61" s="97">
        <v>108</v>
      </c>
      <c r="H61" s="97">
        <v>50</v>
      </c>
      <c r="I61" s="100">
        <v>16</v>
      </c>
      <c r="J61" s="100">
        <v>14</v>
      </c>
      <c r="K61" s="100">
        <v>20</v>
      </c>
      <c r="L61" s="100"/>
      <c r="M61" s="18"/>
    </row>
    <row r="62" spans="1:13" s="9" customFormat="1" ht="25.5">
      <c r="A62" s="90">
        <v>3</v>
      </c>
      <c r="B62" s="91" t="s">
        <v>87</v>
      </c>
      <c r="C62" s="91" t="s">
        <v>59</v>
      </c>
      <c r="D62" s="92"/>
      <c r="E62" s="92">
        <v>1</v>
      </c>
      <c r="F62" s="98">
        <v>3</v>
      </c>
      <c r="G62" s="97">
        <v>108</v>
      </c>
      <c r="H62" s="97">
        <v>32</v>
      </c>
      <c r="I62" s="100">
        <v>32</v>
      </c>
      <c r="J62" s="100"/>
      <c r="K62" s="100"/>
      <c r="L62" s="100"/>
      <c r="M62" s="18"/>
    </row>
    <row r="63" spans="1:13" s="9" customFormat="1" ht="38.25">
      <c r="A63" s="90">
        <v>4</v>
      </c>
      <c r="B63" s="91" t="s">
        <v>88</v>
      </c>
      <c r="C63" s="91" t="s">
        <v>3</v>
      </c>
      <c r="D63" s="92"/>
      <c r="E63" s="92">
        <v>3</v>
      </c>
      <c r="F63" s="98">
        <v>3</v>
      </c>
      <c r="G63" s="97">
        <v>108</v>
      </c>
      <c r="H63" s="97">
        <v>30</v>
      </c>
      <c r="I63" s="100"/>
      <c r="J63" s="100"/>
      <c r="K63" s="100">
        <v>30</v>
      </c>
      <c r="L63" s="100"/>
      <c r="M63" s="18"/>
    </row>
    <row r="64" spans="1:13" s="9" customFormat="1" ht="25.5">
      <c r="A64" s="90">
        <v>5</v>
      </c>
      <c r="B64" s="91" t="s">
        <v>19</v>
      </c>
      <c r="C64" s="91" t="s">
        <v>3</v>
      </c>
      <c r="D64" s="92"/>
      <c r="E64" s="92">
        <v>3</v>
      </c>
      <c r="F64" s="98">
        <v>3</v>
      </c>
      <c r="G64" s="97">
        <v>108</v>
      </c>
      <c r="H64" s="97">
        <v>30</v>
      </c>
      <c r="I64" s="100"/>
      <c r="J64" s="100"/>
      <c r="K64" s="100">
        <v>30</v>
      </c>
      <c r="L64" s="100"/>
      <c r="M64" s="18"/>
    </row>
    <row r="65" spans="1:13" s="9" customFormat="1">
      <c r="A65" s="123" t="s">
        <v>53</v>
      </c>
      <c r="B65" s="124"/>
      <c r="C65" s="125"/>
      <c r="D65" s="112"/>
      <c r="E65" s="112"/>
      <c r="F65" s="46">
        <f t="shared" ref="F65:L65" si="3">SUM(F60:F64)+F58</f>
        <v>76.5</v>
      </c>
      <c r="G65" s="46">
        <f t="shared" si="3"/>
        <v>2808</v>
      </c>
      <c r="H65" s="46">
        <f t="shared" si="3"/>
        <v>974</v>
      </c>
      <c r="I65" s="46">
        <f t="shared" si="3"/>
        <v>312</v>
      </c>
      <c r="J65" s="46">
        <f t="shared" si="3"/>
        <v>232</v>
      </c>
      <c r="K65" s="46">
        <f t="shared" si="3"/>
        <v>382</v>
      </c>
      <c r="L65" s="46">
        <f t="shared" si="3"/>
        <v>48</v>
      </c>
      <c r="M65" s="30"/>
    </row>
    <row r="66" spans="1:13">
      <c r="A66" s="95" t="s">
        <v>9</v>
      </c>
      <c r="B66" s="96" t="s">
        <v>10</v>
      </c>
      <c r="C66" s="94"/>
      <c r="D66" s="93"/>
      <c r="E66" s="93"/>
      <c r="F66" s="93"/>
      <c r="G66" s="93"/>
      <c r="H66" s="93"/>
      <c r="I66" s="93"/>
      <c r="J66" s="93"/>
      <c r="K66" s="93"/>
      <c r="L66" s="93"/>
      <c r="M66" s="31"/>
    </row>
    <row r="67" spans="1:13" ht="15.75">
      <c r="A67" s="95" t="s">
        <v>11</v>
      </c>
      <c r="B67" s="96" t="s">
        <v>12</v>
      </c>
      <c r="C67" s="94"/>
      <c r="D67" s="93"/>
      <c r="E67" s="93"/>
      <c r="F67" s="93"/>
      <c r="G67" s="93"/>
      <c r="H67" s="93"/>
      <c r="I67" s="93"/>
      <c r="J67" s="93"/>
      <c r="K67" s="93"/>
      <c r="L67" s="93"/>
      <c r="M67" s="33"/>
    </row>
    <row r="68" spans="1:13">
      <c r="A68" s="95" t="s">
        <v>13</v>
      </c>
      <c r="B68" s="96" t="s">
        <v>89</v>
      </c>
      <c r="C68" s="94"/>
      <c r="D68" s="93"/>
      <c r="E68" s="93"/>
      <c r="F68" s="93"/>
      <c r="G68" s="93"/>
      <c r="H68" s="93"/>
      <c r="I68" s="93"/>
      <c r="J68" s="93"/>
      <c r="K68" s="93"/>
      <c r="L68" s="93"/>
      <c r="M68" s="31"/>
    </row>
    <row r="69" spans="1:13" s="94" customFormat="1">
      <c r="A69" s="95"/>
      <c r="B69" s="96" t="s">
        <v>90</v>
      </c>
      <c r="D69" s="93"/>
      <c r="E69" s="93"/>
      <c r="F69" s="93"/>
      <c r="G69" s="93"/>
      <c r="H69" s="93"/>
      <c r="I69" s="93"/>
      <c r="J69" s="93"/>
      <c r="K69" s="93"/>
      <c r="L69" s="93"/>
      <c r="M69" s="31"/>
    </row>
    <row r="70" spans="1:13" s="89" customFormat="1" ht="15.75">
      <c r="A70" s="95" t="s">
        <v>70</v>
      </c>
      <c r="B70" s="96" t="s">
        <v>108</v>
      </c>
      <c r="C70" s="94"/>
      <c r="D70" s="119" t="s">
        <v>48</v>
      </c>
      <c r="E70" s="119"/>
      <c r="F70" s="119"/>
      <c r="G70" s="119"/>
      <c r="H70" s="119"/>
      <c r="I70" s="119"/>
      <c r="J70" s="119"/>
      <c r="K70" s="33" t="s">
        <v>58</v>
      </c>
      <c r="L70" s="33"/>
      <c r="M70" s="33"/>
    </row>
    <row r="71" spans="1:13" ht="15.75">
      <c r="A71" s="24"/>
      <c r="B71" s="33" t="s">
        <v>49</v>
      </c>
      <c r="C71" s="25"/>
      <c r="D71" s="94"/>
      <c r="E71" s="94"/>
      <c r="F71" s="95"/>
      <c r="G71" s="31"/>
      <c r="H71" s="31"/>
      <c r="I71" s="31"/>
      <c r="J71" s="31"/>
      <c r="K71" s="31"/>
      <c r="L71" s="31"/>
      <c r="M71" s="31"/>
    </row>
    <row r="72" spans="1:13" ht="15.75">
      <c r="A72" s="24"/>
      <c r="B72" s="32"/>
      <c r="C72" s="25"/>
      <c r="D72" s="119" t="s">
        <v>50</v>
      </c>
      <c r="E72" s="119"/>
      <c r="F72" s="119"/>
      <c r="G72" s="119"/>
      <c r="H72" s="119"/>
      <c r="I72" s="119"/>
      <c r="J72" s="119"/>
      <c r="K72" s="33" t="s">
        <v>51</v>
      </c>
      <c r="L72" s="33"/>
      <c r="M72" s="94"/>
    </row>
    <row r="73" spans="1:13">
      <c r="A73" s="136"/>
      <c r="B73" s="136"/>
      <c r="C73" s="4"/>
      <c r="D73" s="2"/>
      <c r="E73" s="2"/>
    </row>
    <row r="74" spans="1:13">
      <c r="B74" s="2"/>
      <c r="C74" s="2"/>
      <c r="D74" s="2"/>
      <c r="E74" s="2"/>
    </row>
    <row r="75" spans="1:13">
      <c r="A75" s="136"/>
      <c r="B75" s="136"/>
      <c r="C75" s="4"/>
      <c r="D75" s="2"/>
      <c r="E75" s="2"/>
    </row>
    <row r="76" spans="1:13">
      <c r="B76" s="2"/>
      <c r="C76" s="2"/>
      <c r="D76" s="2"/>
      <c r="E76" s="2"/>
    </row>
    <row r="77" spans="1:13">
      <c r="B77" s="2"/>
      <c r="C77" s="2"/>
      <c r="D77" s="2"/>
      <c r="E77" s="2"/>
    </row>
  </sheetData>
  <mergeCells count="32">
    <mergeCell ref="D70:J70"/>
    <mergeCell ref="B36:C36"/>
    <mergeCell ref="B24:C24"/>
    <mergeCell ref="B21:C21"/>
    <mergeCell ref="B53:C53"/>
    <mergeCell ref="B59:C59"/>
    <mergeCell ref="B23:C23"/>
    <mergeCell ref="A6:M6"/>
    <mergeCell ref="A7:M7"/>
    <mergeCell ref="I10:L11"/>
    <mergeCell ref="A10:A12"/>
    <mergeCell ref="B10:B12"/>
    <mergeCell ref="C10:C12"/>
    <mergeCell ref="D10:E11"/>
    <mergeCell ref="F10:F12"/>
    <mergeCell ref="G10:G12"/>
    <mergeCell ref="A1:M1"/>
    <mergeCell ref="A73:B73"/>
    <mergeCell ref="A75:B75"/>
    <mergeCell ref="M10:M12"/>
    <mergeCell ref="A13:M13"/>
    <mergeCell ref="A28:M28"/>
    <mergeCell ref="A29:M29"/>
    <mergeCell ref="A58:C58"/>
    <mergeCell ref="A65:C65"/>
    <mergeCell ref="D72:J72"/>
    <mergeCell ref="B30:C30"/>
    <mergeCell ref="H10:H12"/>
    <mergeCell ref="A2:M2"/>
    <mergeCell ref="A3:M3"/>
    <mergeCell ref="A4:M4"/>
    <mergeCell ref="A5:M5"/>
  </mergeCells>
  <pageMargins left="0.59055118110236227" right="0.35433070866141736" top="0.59055118110236227" bottom="0.43307086614173229" header="0.35433070866141736" footer="0.23622047244094491"/>
  <pageSetup paperSize="9" scale="53" orientation="portrait" verticalDpi="300" r:id="rId1"/>
  <headerFooter alignWithMargins="0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6"/>
  <sheetViews>
    <sheetView workbookViewId="0">
      <selection activeCell="A6" sqref="A6"/>
    </sheetView>
  </sheetViews>
  <sheetFormatPr defaultRowHeight="12.75"/>
  <cols>
    <col min="1" max="1" width="65.7109375" customWidth="1"/>
  </cols>
  <sheetData>
    <row r="1" spans="1:1">
      <c r="A1" s="8"/>
    </row>
    <row r="6" spans="1:1">
      <c r="A6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4 курс ЭК</vt:lpstr>
      <vt:lpstr>Лист2</vt:lpstr>
      <vt:lpstr>Лист3</vt:lpstr>
      <vt:lpstr>'4 курс ЭК'!Область_печати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vkolovskaya</dc:creator>
  <cp:lastModifiedBy>vkolovskaya</cp:lastModifiedBy>
  <cp:lastPrinted>2013-10-31T08:42:13Z</cp:lastPrinted>
  <dcterms:created xsi:type="dcterms:W3CDTF">2009-11-30T09:08:09Z</dcterms:created>
  <dcterms:modified xsi:type="dcterms:W3CDTF">2014-04-30T09:42:35Z</dcterms:modified>
</cp:coreProperties>
</file>