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120" windowHeight="8835"/>
  </bookViews>
  <sheets>
    <sheet name="2 курс МЭ" sheetId="8" r:id="rId1"/>
    <sheet name="Лист2" sheetId="2" r:id="rId2"/>
    <sheet name="Лист3" sheetId="3" r:id="rId3"/>
  </sheets>
  <definedNames>
    <definedName name="_xlnm.Print_Area" localSheetId="0">'2 курс МЭ'!$A$1:$M$62</definedName>
  </definedNames>
  <calcPr calcId="125725"/>
</workbook>
</file>

<file path=xl/calcChain.xml><?xml version="1.0" encoding="utf-8"?>
<calcChain xmlns="http://schemas.openxmlformats.org/spreadsheetml/2006/main">
  <c r="G26" i="8"/>
  <c r="G43"/>
  <c r="H41"/>
  <c r="H42"/>
  <c r="H40"/>
  <c r="H20"/>
  <c r="H21"/>
  <c r="H22"/>
  <c r="H24"/>
  <c r="H19"/>
  <c r="M43"/>
  <c r="G56"/>
  <c r="H26"/>
  <c r="H43"/>
  <c r="H56"/>
  <c r="I26"/>
  <c r="I43"/>
  <c r="I56"/>
  <c r="J26"/>
  <c r="J43"/>
  <c r="J56"/>
  <c r="K26"/>
  <c r="K43"/>
  <c r="K56"/>
  <c r="L26"/>
  <c r="L43"/>
  <c r="L56"/>
  <c r="F26"/>
  <c r="F43"/>
  <c r="F56"/>
</calcChain>
</file>

<file path=xl/sharedStrings.xml><?xml version="1.0" encoding="utf-8"?>
<sst xmlns="http://schemas.openxmlformats.org/spreadsheetml/2006/main" count="131" uniqueCount="95">
  <si>
    <t>Форма обучения: очная</t>
  </si>
  <si>
    <t>Финансового менеджмента</t>
  </si>
  <si>
    <t>Экономической теории и эконометрики</t>
  </si>
  <si>
    <t>Бухгалтерского учета, анализа и аудита</t>
  </si>
  <si>
    <t>Банковского дела</t>
  </si>
  <si>
    <t>Иностранных языков</t>
  </si>
  <si>
    <t>военная кафедра</t>
  </si>
  <si>
    <t>Математической экономики</t>
  </si>
  <si>
    <t>ю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</si>
  <si>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</si>
  <si>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</si>
  <si>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</si>
  <si>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</si>
  <si>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</si>
  <si>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  Физическая культура **</t>
  </si>
  <si>
    <t xml:space="preserve">  Факультативы</t>
  </si>
  <si>
    <t xml:space="preserve">   Военная подготовка * **</t>
  </si>
  <si>
    <t>1</t>
  </si>
  <si>
    <t>2</t>
  </si>
  <si>
    <t>3</t>
  </si>
  <si>
    <t>4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</si>
  <si>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</si>
  <si>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</si>
  <si>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</si>
  <si>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</si>
  <si>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</si>
  <si>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</si>
  <si>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</si>
  <si>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</si>
  <si>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</si>
  <si>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</si>
  <si>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</si>
  <si>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</si>
  <si>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</si>
  <si>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</si>
  <si>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</si>
  <si>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</si>
  <si>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</si>
  <si>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</si>
  <si>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</si>
  <si>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</si>
  <si>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</si>
  <si>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</si>
  <si>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>Уровень образования:  бакалавриат</t>
  </si>
  <si>
    <t xml:space="preserve">(Ф.И.О. полностью) </t>
  </si>
  <si>
    <t>(расшифровка подписи)</t>
  </si>
  <si>
    <t>ДА</t>
  </si>
  <si>
    <t xml:space="preserve">    Иностранный язык (английский)</t>
  </si>
  <si>
    <t xml:space="preserve">    Майнор 1 "Социология"</t>
  </si>
  <si>
    <t>Социально-гуманитарных наук</t>
  </si>
  <si>
    <t xml:space="preserve">    Майнор 2 "Психология"</t>
  </si>
  <si>
    <t>Организационной психологии</t>
  </si>
  <si>
    <t xml:space="preserve">    Майнор 3 "История"</t>
  </si>
  <si>
    <t xml:space="preserve">     Политическая и экономическая история</t>
  </si>
  <si>
    <t xml:space="preserve">    Майнор 4 "Международные отношения"</t>
  </si>
  <si>
    <t>Государственного и муниципального управления</t>
  </si>
  <si>
    <t xml:space="preserve">     Макроэкономика</t>
  </si>
  <si>
    <t xml:space="preserve">      Иностранный язык (немецкий)</t>
  </si>
  <si>
    <t xml:space="preserve">      Иностранный язык (французский)</t>
  </si>
  <si>
    <t xml:space="preserve">      Иностранный язык (итальянский)</t>
  </si>
  <si>
    <t xml:space="preserve">     Международные экономические отношения и конъюнктура мировых товарных рынков</t>
  </si>
  <si>
    <t xml:space="preserve">   Иностранный язык (французский) * **</t>
  </si>
  <si>
    <t xml:space="preserve">   Иностранный язык (немецкий) * **</t>
  </si>
  <si>
    <t xml:space="preserve">  Научный семинар</t>
  </si>
  <si>
    <t xml:space="preserve">  Курсовая работа **</t>
  </si>
  <si>
    <t xml:space="preserve">   Инвестиции * **</t>
  </si>
  <si>
    <t>Кафедра математики</t>
  </si>
  <si>
    <t xml:space="preserve">    Теория вероятностей и математическая статистика</t>
  </si>
  <si>
    <t xml:space="preserve">    Теория игр</t>
  </si>
  <si>
    <t xml:space="preserve">    Методы оптимальных решений</t>
  </si>
  <si>
    <t xml:space="preserve">   Финансы * **</t>
  </si>
  <si>
    <t xml:space="preserve">   Иностранный язык (английский) * ** ***</t>
  </si>
  <si>
    <t xml:space="preserve">   Автоматизация обработки информации в экономике * **</t>
  </si>
  <si>
    <t xml:space="preserve">   Деньги, кредит, банки * **</t>
  </si>
  <si>
    <t xml:space="preserve">     Общая социология</t>
  </si>
  <si>
    <t xml:space="preserve">     Общая психология</t>
  </si>
  <si>
    <t xml:space="preserve">     Политология</t>
  </si>
  <si>
    <t xml:space="preserve">     Микроэкономика</t>
  </si>
  <si>
    <t xml:space="preserve">     Статистика</t>
  </si>
  <si>
    <t xml:space="preserve">   Иностранный язык (итальянский)</t>
  </si>
  <si>
    <t xml:space="preserve">(выбор 1 майнора из 4) выбирается только 1 предмет </t>
  </si>
  <si>
    <t xml:space="preserve">     Иностранный язык (выбор 1 из 3) - выбирается только 1 иностранный язык</t>
  </si>
  <si>
    <t xml:space="preserve">  Проставить "ДА" напротив дисциплин, которые выбрали </t>
  </si>
  <si>
    <t>6*</t>
  </si>
  <si>
    <t>3*</t>
  </si>
  <si>
    <t>4,5*</t>
  </si>
  <si>
    <t>Направление  080100.62 "Экономика", специализация  "Мировая экономика"</t>
  </si>
  <si>
    <t xml:space="preserve">  Проставить "ДА" напротив иностранного языка, который выбрали на 1 курсе </t>
  </si>
  <si>
    <t>Рынок ценных бумаг и биржевое дело * **</t>
  </si>
  <si>
    <t xml:space="preserve">Начни свой бизнес: регистрация, учет, налогообложение </t>
  </si>
  <si>
    <t>2  курс, 2014/2015  учебный год</t>
  </si>
  <si>
    <t xml:space="preserve">     Бухгалтерский учет </t>
  </si>
  <si>
    <t>Дисциплины по выбору</t>
  </si>
  <si>
    <t>* ** ***</t>
  </si>
  <si>
    <t>Для студентов "0" группы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</si>
</sst>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/>
    <xf numFmtId="0" fontId="0" fillId="4" borderId="0" xfId="0" applyFont="1" applyFill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right" vertical="top"/>
    </xf>
    <xf numFmtId="0" fontId="13" fillId="5" borderId="1" xfId="0" applyFont="1" applyFill="1" applyBorder="1" applyAlignment="1">
      <alignment vertical="top"/>
    </xf>
    <xf numFmtId="44" fontId="14" fillId="4" borderId="1" xfId="1" applyFont="1" applyFill="1" applyBorder="1" applyAlignment="1">
      <alignment horizontal="center" vertical="top"/>
    </xf>
    <xf numFmtId="0" fontId="2" fillId="7" borderId="1" xfId="0" quotePrefix="1" applyFont="1" applyFill="1" applyBorder="1" applyAlignment="1">
      <alignment horizontal="right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right" vertical="top"/>
    </xf>
    <xf numFmtId="0" fontId="2" fillId="7" borderId="0" xfId="0" applyFont="1" applyFill="1" applyAlignment="1">
      <alignment vertical="top"/>
    </xf>
    <xf numFmtId="0" fontId="2" fillId="8" borderId="1" xfId="0" quotePrefix="1" applyFont="1" applyFill="1" applyBorder="1" applyAlignment="1">
      <alignment horizontal="right" vertical="top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right" vertical="top"/>
    </xf>
    <xf numFmtId="0" fontId="2" fillId="8" borderId="0" xfId="0" applyFont="1" applyFill="1" applyAlignment="1">
      <alignment vertical="top"/>
    </xf>
    <xf numFmtId="0" fontId="13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right" vertical="top"/>
    </xf>
    <xf numFmtId="0" fontId="13" fillId="6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4" borderId="1" xfId="0" quotePrefix="1" applyFill="1" applyBorder="1" applyAlignment="1">
      <alignment horizontal="right" vertical="top"/>
    </xf>
    <xf numFmtId="0" fontId="2" fillId="9" borderId="1" xfId="0" quotePrefix="1" applyFont="1" applyFill="1" applyBorder="1" applyAlignment="1">
      <alignment horizontal="right" vertical="top"/>
    </xf>
    <xf numFmtId="0" fontId="2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right" vertical="top"/>
    </xf>
    <xf numFmtId="0" fontId="2" fillId="9" borderId="1" xfId="0" applyFont="1" applyFill="1" applyBorder="1" applyAlignment="1">
      <alignment vertical="top"/>
    </xf>
    <xf numFmtId="0" fontId="0" fillId="10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horizontal="right" vertical="top"/>
    </xf>
    <xf numFmtId="0" fontId="0" fillId="10" borderId="1" xfId="0" applyFont="1" applyFill="1" applyBorder="1" applyAlignment="1">
      <alignment vertical="top"/>
    </xf>
    <xf numFmtId="0" fontId="2" fillId="10" borderId="1" xfId="0" quotePrefix="1" applyFont="1" applyFill="1" applyBorder="1" applyAlignment="1">
      <alignment horizontal="right"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vertical="top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2" fillId="8" borderId="5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right" vertical="top"/>
    </xf>
    <xf numFmtId="0" fontId="13" fillId="6" borderId="6" xfId="0" quotePrefix="1" applyFont="1" applyFill="1" applyBorder="1" applyAlignment="1">
      <alignment horizontal="right" vertical="top"/>
    </xf>
    <xf numFmtId="0" fontId="13" fillId="6" borderId="7" xfId="0" quotePrefix="1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10" borderId="1" xfId="0" applyFont="1" applyFill="1" applyBorder="1" applyAlignment="1">
      <alignment vertical="top" wrapText="1"/>
    </xf>
    <xf numFmtId="0" fontId="13" fillId="5" borderId="5" xfId="0" applyFont="1" applyFill="1" applyBorder="1" applyAlignment="1">
      <alignment horizontal="right" vertical="top"/>
    </xf>
    <xf numFmtId="0" fontId="13" fillId="5" borderId="6" xfId="0" quotePrefix="1" applyFont="1" applyFill="1" applyBorder="1" applyAlignment="1">
      <alignment horizontal="right" vertical="top"/>
    </xf>
    <xf numFmtId="0" fontId="13" fillId="5" borderId="7" xfId="0" quotePrefix="1" applyFont="1" applyFill="1" applyBorder="1" applyAlignment="1">
      <alignment horizontal="right" vertical="top"/>
    </xf>
    <xf numFmtId="0" fontId="2" fillId="7" borderId="1" xfId="0" applyFont="1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Normal="100" workbookViewId="0">
      <selection activeCell="C15" sqref="C15"/>
    </sheetView>
  </sheetViews>
  <sheetFormatPr defaultRowHeight="12.75"/>
  <cols>
    <col min="1" max="1" width="9.140625" style="2"/>
    <col min="2" max="2" width="35.7109375" style="3" customWidth="1"/>
    <col min="3" max="3" width="30.7109375" style="3" customWidth="1"/>
    <col min="4" max="5" width="5.7109375" style="3" customWidth="1"/>
    <col min="6" max="6" width="6.7109375" style="4" customWidth="1"/>
    <col min="7" max="8" width="6.7109375" style="2" customWidth="1"/>
    <col min="9" max="12" width="8.7109375" style="2" customWidth="1"/>
    <col min="13" max="16384" width="9.140625" style="2"/>
  </cols>
  <sheetData>
    <row r="1" spans="1:13" ht="32.2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0.25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>
      <c r="A4" s="84" t="s">
        <v>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>
      <c r="A6" s="82" t="s">
        <v>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>
      <c r="A7" s="82" t="s">
        <v>90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>
      <c r="A8" s="27" t="s">
        <v>0</v>
      </c>
      <c r="B8" s="26"/>
      <c r="C8" s="26"/>
      <c r="D8" s="28"/>
      <c r="E8" s="28"/>
      <c r="F8" s="25"/>
      <c r="G8" s="25"/>
      <c r="H8" s="25"/>
      <c r="I8" s="25"/>
      <c r="L8" s="5"/>
    </row>
    <row r="9" spans="1:13">
      <c r="A9" s="27" t="s">
        <v>43</v>
      </c>
      <c r="B9" s="26"/>
      <c r="C9" s="26"/>
      <c r="D9" s="28"/>
      <c r="E9" s="28"/>
      <c r="F9" s="25"/>
      <c r="G9" s="25"/>
      <c r="H9" s="25"/>
      <c r="I9" s="25"/>
      <c r="L9" s="5"/>
    </row>
    <row r="10" spans="1:13" ht="24.95" customHeight="1">
      <c r="A10" s="85" t="s">
        <v>21</v>
      </c>
      <c r="B10" s="85" t="s">
        <v>22</v>
      </c>
      <c r="C10" s="85" t="s">
        <v>23</v>
      </c>
      <c r="D10" s="85" t="s">
        <v>24</v>
      </c>
      <c r="E10" s="85"/>
      <c r="F10" s="85" t="s">
        <v>27</v>
      </c>
      <c r="G10" s="85" t="s">
        <v>28</v>
      </c>
      <c r="H10" s="21" t="s">
        <v>29</v>
      </c>
      <c r="I10" s="85" t="s">
        <v>31</v>
      </c>
      <c r="J10" s="85"/>
      <c r="K10" s="85"/>
      <c r="L10" s="85"/>
      <c r="M10" s="79" t="s">
        <v>34</v>
      </c>
    </row>
    <row r="11" spans="1:13" ht="24.95" customHeight="1">
      <c r="A11" s="85"/>
      <c r="B11" s="85"/>
      <c r="C11" s="85"/>
      <c r="D11" s="85"/>
      <c r="E11" s="85"/>
      <c r="F11" s="85"/>
      <c r="G11" s="85"/>
      <c r="H11" s="86" t="s">
        <v>30</v>
      </c>
      <c r="I11" s="85"/>
      <c r="J11" s="85"/>
      <c r="K11" s="85"/>
      <c r="L11" s="85"/>
      <c r="M11" s="80"/>
    </row>
    <row r="12" spans="1:13" ht="80.099999999999994" customHeight="1">
      <c r="A12" s="85"/>
      <c r="B12" s="85"/>
      <c r="C12" s="85"/>
      <c r="D12" s="11" t="s">
        <v>25</v>
      </c>
      <c r="E12" s="11" t="s">
        <v>26</v>
      </c>
      <c r="F12" s="85"/>
      <c r="G12" s="85"/>
      <c r="H12" s="86"/>
      <c r="I12" s="12" t="s">
        <v>17</v>
      </c>
      <c r="J12" s="12" t="s">
        <v>18</v>
      </c>
      <c r="K12" s="12" t="s">
        <v>19</v>
      </c>
      <c r="L12" s="12" t="s">
        <v>20</v>
      </c>
      <c r="M12" s="81"/>
    </row>
    <row r="13" spans="1:13" s="49" customFormat="1" ht="18.75" customHeight="1">
      <c r="A13" s="90" t="s">
        <v>35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3" s="10" customFormat="1" ht="14.25">
      <c r="A14" s="13" t="s">
        <v>17</v>
      </c>
      <c r="B14" s="14" t="s">
        <v>47</v>
      </c>
      <c r="C14" s="14" t="s">
        <v>5</v>
      </c>
      <c r="D14" s="14">
        <v>3</v>
      </c>
      <c r="E14" s="14">
        <v>2</v>
      </c>
      <c r="F14" s="16">
        <v>4</v>
      </c>
      <c r="G14" s="15">
        <v>144</v>
      </c>
      <c r="H14" s="15">
        <v>100</v>
      </c>
      <c r="I14" s="15">
        <v>32</v>
      </c>
      <c r="J14" s="15">
        <v>28</v>
      </c>
      <c r="K14" s="15">
        <v>40</v>
      </c>
      <c r="L14" s="15"/>
      <c r="M14" s="39" t="s">
        <v>46</v>
      </c>
    </row>
    <row r="15" spans="1:13" s="10" customFormat="1" ht="25.5">
      <c r="A15" s="13">
        <v>2</v>
      </c>
      <c r="B15" s="14" t="s">
        <v>67</v>
      </c>
      <c r="C15" s="14" t="s">
        <v>66</v>
      </c>
      <c r="D15" s="14">
        <v>3</v>
      </c>
      <c r="E15" s="14">
        <v>1</v>
      </c>
      <c r="F15" s="16">
        <v>6</v>
      </c>
      <c r="G15" s="15">
        <v>216</v>
      </c>
      <c r="H15" s="15">
        <v>80</v>
      </c>
      <c r="I15" s="15">
        <v>32</v>
      </c>
      <c r="J15" s="15">
        <v>28</v>
      </c>
      <c r="K15" s="15">
        <v>20</v>
      </c>
      <c r="L15" s="15"/>
      <c r="M15" s="39" t="s">
        <v>46</v>
      </c>
    </row>
    <row r="16" spans="1:13" s="10" customFormat="1" ht="14.25">
      <c r="A16" s="13">
        <v>3</v>
      </c>
      <c r="B16" s="14" t="s">
        <v>68</v>
      </c>
      <c r="C16" s="14" t="s">
        <v>7</v>
      </c>
      <c r="D16" s="14"/>
      <c r="E16" s="14">
        <v>4</v>
      </c>
      <c r="F16" s="16">
        <v>3</v>
      </c>
      <c r="G16" s="15">
        <v>108</v>
      </c>
      <c r="H16" s="15">
        <v>50</v>
      </c>
      <c r="I16" s="15"/>
      <c r="J16" s="15"/>
      <c r="K16" s="15"/>
      <c r="L16" s="15">
        <v>50</v>
      </c>
      <c r="M16" s="39" t="s">
        <v>46</v>
      </c>
    </row>
    <row r="17" spans="1:13" s="10" customFormat="1" ht="14.25">
      <c r="A17" s="13">
        <v>4</v>
      </c>
      <c r="B17" s="22" t="s">
        <v>69</v>
      </c>
      <c r="C17" s="54"/>
      <c r="D17" s="18"/>
      <c r="E17" s="18">
        <v>4</v>
      </c>
      <c r="F17" s="20">
        <v>3</v>
      </c>
      <c r="G17" s="19">
        <v>108</v>
      </c>
      <c r="H17" s="19">
        <v>50</v>
      </c>
      <c r="I17" s="19"/>
      <c r="J17" s="19"/>
      <c r="K17" s="19">
        <v>30</v>
      </c>
      <c r="L17" s="19">
        <v>20</v>
      </c>
      <c r="M17" s="39" t="s">
        <v>46</v>
      </c>
    </row>
    <row r="18" spans="1:13" s="10" customFormat="1" ht="25.5">
      <c r="A18" s="13">
        <v>5</v>
      </c>
      <c r="B18" s="14" t="s">
        <v>77</v>
      </c>
      <c r="C18" s="14" t="s">
        <v>2</v>
      </c>
      <c r="D18" s="14">
        <v>4</v>
      </c>
      <c r="E18" s="66">
        <v>2</v>
      </c>
      <c r="F18" s="16">
        <v>13</v>
      </c>
      <c r="G18" s="15">
        <v>468</v>
      </c>
      <c r="H18" s="15">
        <v>180</v>
      </c>
      <c r="I18" s="15">
        <v>32</v>
      </c>
      <c r="J18" s="15">
        <v>28</v>
      </c>
      <c r="K18" s="15">
        <v>60</v>
      </c>
      <c r="L18" s="15">
        <v>60</v>
      </c>
      <c r="M18" s="39" t="s">
        <v>46</v>
      </c>
    </row>
    <row r="19" spans="1:13" s="10" customFormat="1" ht="25.5">
      <c r="A19" s="13">
        <v>6</v>
      </c>
      <c r="B19" s="14" t="s">
        <v>56</v>
      </c>
      <c r="C19" s="14" t="s">
        <v>2</v>
      </c>
      <c r="D19" s="14">
        <v>4</v>
      </c>
      <c r="E19" s="14"/>
      <c r="F19" s="16">
        <v>7</v>
      </c>
      <c r="G19" s="15">
        <v>252</v>
      </c>
      <c r="H19" s="15">
        <f>SUM(I19:L19)</f>
        <v>108</v>
      </c>
      <c r="I19" s="15"/>
      <c r="J19" s="15">
        <v>28</v>
      </c>
      <c r="K19" s="15">
        <v>40</v>
      </c>
      <c r="L19" s="15">
        <v>40</v>
      </c>
      <c r="M19" s="39" t="s">
        <v>46</v>
      </c>
    </row>
    <row r="20" spans="1:13" s="10" customFormat="1" ht="25.5">
      <c r="A20" s="13">
        <v>7</v>
      </c>
      <c r="B20" s="64" t="s">
        <v>91</v>
      </c>
      <c r="C20" s="14" t="s">
        <v>3</v>
      </c>
      <c r="D20" s="14">
        <v>3</v>
      </c>
      <c r="E20" s="14"/>
      <c r="F20" s="16">
        <v>5.5</v>
      </c>
      <c r="G20" s="15">
        <v>176</v>
      </c>
      <c r="H20" s="73">
        <f t="shared" ref="H20:H24" si="0">SUM(I20:L20)</f>
        <v>68</v>
      </c>
      <c r="I20" s="15"/>
      <c r="J20" s="15">
        <v>28</v>
      </c>
      <c r="K20" s="15">
        <v>40</v>
      </c>
      <c r="L20" s="15"/>
      <c r="M20" s="39" t="s">
        <v>46</v>
      </c>
    </row>
    <row r="21" spans="1:13" s="10" customFormat="1" ht="25.5">
      <c r="A21" s="13">
        <v>8</v>
      </c>
      <c r="B21" s="14" t="s">
        <v>78</v>
      </c>
      <c r="C21" s="14" t="s">
        <v>2</v>
      </c>
      <c r="D21" s="14">
        <v>1</v>
      </c>
      <c r="E21" s="14"/>
      <c r="F21" s="16">
        <v>3</v>
      </c>
      <c r="G21" s="15">
        <v>108</v>
      </c>
      <c r="H21" s="73">
        <f t="shared" si="0"/>
        <v>32</v>
      </c>
      <c r="I21" s="15">
        <v>32</v>
      </c>
      <c r="J21" s="15"/>
      <c r="K21" s="15"/>
      <c r="L21" s="15"/>
      <c r="M21" s="39" t="s">
        <v>46</v>
      </c>
    </row>
    <row r="22" spans="1:13" s="10" customFormat="1" ht="38.25">
      <c r="A22" s="13">
        <v>9</v>
      </c>
      <c r="B22" s="14" t="s">
        <v>60</v>
      </c>
      <c r="C22" s="14" t="s">
        <v>2</v>
      </c>
      <c r="D22" s="14">
        <v>2</v>
      </c>
      <c r="E22" s="14"/>
      <c r="F22" s="16">
        <v>6.5</v>
      </c>
      <c r="G22" s="15">
        <v>216</v>
      </c>
      <c r="H22" s="73">
        <f t="shared" si="0"/>
        <v>60</v>
      </c>
      <c r="I22" s="15">
        <v>32</v>
      </c>
      <c r="J22" s="15">
        <v>28</v>
      </c>
      <c r="K22" s="15"/>
      <c r="L22" s="15"/>
      <c r="M22" s="39" t="s">
        <v>46</v>
      </c>
    </row>
    <row r="23" spans="1:13" s="10" customFormat="1" ht="25.5">
      <c r="A23" s="13">
        <v>10</v>
      </c>
      <c r="B23" s="14" t="s">
        <v>14</v>
      </c>
      <c r="C23" s="14" t="s">
        <v>2</v>
      </c>
      <c r="D23" s="14"/>
      <c r="E23" s="14" t="s">
        <v>9</v>
      </c>
      <c r="F23" s="16">
        <v>0.5</v>
      </c>
      <c r="G23" s="15">
        <v>108</v>
      </c>
      <c r="H23" s="73">
        <v>108</v>
      </c>
      <c r="I23" s="15">
        <v>24</v>
      </c>
      <c r="J23" s="15">
        <v>24</v>
      </c>
      <c r="K23" s="15">
        <v>30</v>
      </c>
      <c r="L23" s="15">
        <v>30</v>
      </c>
      <c r="M23" s="39" t="s">
        <v>46</v>
      </c>
    </row>
    <row r="24" spans="1:13" s="7" customFormat="1" ht="12.75" customHeight="1">
      <c r="A24" s="13">
        <v>11</v>
      </c>
      <c r="B24" s="99" t="s">
        <v>63</v>
      </c>
      <c r="C24" s="99"/>
      <c r="D24" s="18"/>
      <c r="E24" s="18">
        <v>4</v>
      </c>
      <c r="F24" s="20">
        <v>2</v>
      </c>
      <c r="G24" s="19">
        <v>72</v>
      </c>
      <c r="H24" s="73">
        <f t="shared" si="0"/>
        <v>55</v>
      </c>
      <c r="I24" s="19">
        <v>8</v>
      </c>
      <c r="J24" s="19">
        <v>7</v>
      </c>
      <c r="K24" s="19">
        <v>20</v>
      </c>
      <c r="L24" s="19">
        <v>20</v>
      </c>
      <c r="M24" s="39" t="s">
        <v>46</v>
      </c>
    </row>
    <row r="25" spans="1:13" s="10" customFormat="1" ht="25.5">
      <c r="A25" s="13">
        <v>12</v>
      </c>
      <c r="B25" s="14" t="s">
        <v>64</v>
      </c>
      <c r="C25" s="14" t="s">
        <v>2</v>
      </c>
      <c r="D25" s="14">
        <v>4</v>
      </c>
      <c r="E25" s="14"/>
      <c r="F25" s="16">
        <v>5</v>
      </c>
      <c r="G25" s="15">
        <v>160</v>
      </c>
      <c r="H25" s="15"/>
      <c r="I25" s="15"/>
      <c r="J25" s="15"/>
      <c r="K25" s="15"/>
      <c r="L25" s="17" t="s">
        <v>8</v>
      </c>
      <c r="M25" s="39" t="s">
        <v>46</v>
      </c>
    </row>
    <row r="26" spans="1:13" s="10" customFormat="1">
      <c r="A26" s="93"/>
      <c r="B26" s="94"/>
      <c r="C26" s="95"/>
      <c r="D26" s="50"/>
      <c r="E26" s="50"/>
      <c r="F26" s="51">
        <f>SUM(F14:F25)</f>
        <v>58.5</v>
      </c>
      <c r="G26" s="51">
        <f>SUM(G14:G25)</f>
        <v>2136</v>
      </c>
      <c r="H26" s="51">
        <f t="shared" ref="H26:L26" si="1">SUM(H14:H25)</f>
        <v>891</v>
      </c>
      <c r="I26" s="51">
        <f t="shared" si="1"/>
        <v>192</v>
      </c>
      <c r="J26" s="51">
        <f t="shared" si="1"/>
        <v>199</v>
      </c>
      <c r="K26" s="51">
        <f t="shared" si="1"/>
        <v>280</v>
      </c>
      <c r="L26" s="51">
        <f t="shared" si="1"/>
        <v>220</v>
      </c>
      <c r="M26" s="52"/>
    </row>
    <row r="27" spans="1:13" s="10" customFormat="1" ht="15.75">
      <c r="A27" s="90" t="s">
        <v>92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1:13" s="10" customFormat="1" ht="15.75">
      <c r="A28" s="96" t="s">
        <v>82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1:13" s="49" customFormat="1" ht="12.75" customHeight="1">
      <c r="A29" s="45">
        <v>1</v>
      </c>
      <c r="B29" s="87" t="s">
        <v>80</v>
      </c>
      <c r="C29" s="88"/>
      <c r="D29" s="46"/>
      <c r="E29" s="46"/>
      <c r="F29" s="48">
        <v>3</v>
      </c>
      <c r="G29" s="47">
        <v>108</v>
      </c>
      <c r="H29" s="47">
        <v>32</v>
      </c>
      <c r="I29" s="47">
        <v>32</v>
      </c>
      <c r="J29" s="47"/>
      <c r="K29" s="47"/>
      <c r="L29" s="47"/>
      <c r="M29" s="47"/>
    </row>
    <row r="30" spans="1:13" s="8" customFormat="1" ht="12.75" customHeight="1">
      <c r="A30" s="56"/>
      <c r="B30" s="89" t="s">
        <v>48</v>
      </c>
      <c r="C30" s="89"/>
      <c r="D30" s="57"/>
      <c r="E30" s="57"/>
      <c r="F30" s="58">
        <v>3</v>
      </c>
      <c r="G30" s="59">
        <v>108</v>
      </c>
      <c r="H30" s="59">
        <v>36</v>
      </c>
      <c r="I30" s="59">
        <v>32</v>
      </c>
      <c r="J30" s="59"/>
      <c r="K30" s="59"/>
      <c r="L30" s="59"/>
      <c r="M30" s="59"/>
    </row>
    <row r="31" spans="1:13" s="10" customFormat="1">
      <c r="A31" s="13"/>
      <c r="B31" s="14" t="s">
        <v>74</v>
      </c>
      <c r="C31" s="14" t="s">
        <v>49</v>
      </c>
      <c r="D31" s="14"/>
      <c r="E31" s="14">
        <v>1</v>
      </c>
      <c r="F31" s="16">
        <v>3</v>
      </c>
      <c r="G31" s="15">
        <v>108</v>
      </c>
      <c r="H31" s="15">
        <v>32</v>
      </c>
      <c r="I31" s="15">
        <v>32</v>
      </c>
      <c r="J31" s="15"/>
      <c r="K31" s="15"/>
      <c r="L31" s="15"/>
      <c r="M31" s="15"/>
    </row>
    <row r="32" spans="1:13" s="8" customFormat="1" ht="12.75" customHeight="1">
      <c r="A32" s="56"/>
      <c r="B32" s="89" t="s">
        <v>50</v>
      </c>
      <c r="C32" s="89"/>
      <c r="D32" s="57"/>
      <c r="E32" s="57"/>
      <c r="F32" s="58">
        <v>3</v>
      </c>
      <c r="G32" s="59">
        <v>108</v>
      </c>
      <c r="H32" s="59">
        <v>32</v>
      </c>
      <c r="I32" s="59">
        <v>32</v>
      </c>
      <c r="J32" s="59"/>
      <c r="K32" s="59"/>
      <c r="L32" s="59"/>
      <c r="M32" s="59"/>
    </row>
    <row r="33" spans="1:13" s="10" customFormat="1">
      <c r="A33" s="13"/>
      <c r="B33" s="14" t="s">
        <v>75</v>
      </c>
      <c r="C33" s="14" t="s">
        <v>51</v>
      </c>
      <c r="D33" s="14"/>
      <c r="E33" s="14">
        <v>1</v>
      </c>
      <c r="F33" s="16">
        <v>3</v>
      </c>
      <c r="G33" s="15">
        <v>108</v>
      </c>
      <c r="H33" s="15">
        <v>32</v>
      </c>
      <c r="I33" s="15">
        <v>32</v>
      </c>
      <c r="J33" s="15"/>
      <c r="K33" s="15"/>
      <c r="L33" s="15"/>
      <c r="M33" s="15"/>
    </row>
    <row r="34" spans="1:13" s="8" customFormat="1" ht="12.75" customHeight="1">
      <c r="A34" s="56"/>
      <c r="B34" s="89" t="s">
        <v>52</v>
      </c>
      <c r="C34" s="89"/>
      <c r="D34" s="57"/>
      <c r="E34" s="57"/>
      <c r="F34" s="58">
        <v>3</v>
      </c>
      <c r="G34" s="59">
        <v>108</v>
      </c>
      <c r="H34" s="59">
        <v>32</v>
      </c>
      <c r="I34" s="59">
        <v>32</v>
      </c>
      <c r="J34" s="59"/>
      <c r="K34" s="59"/>
      <c r="L34" s="59"/>
      <c r="M34" s="59"/>
    </row>
    <row r="35" spans="1:13" s="10" customFormat="1" ht="25.5">
      <c r="A35" s="13"/>
      <c r="B35" s="14" t="s">
        <v>53</v>
      </c>
      <c r="C35" s="14" t="s">
        <v>2</v>
      </c>
      <c r="D35" s="14"/>
      <c r="E35" s="14">
        <v>1</v>
      </c>
      <c r="F35" s="16">
        <v>3</v>
      </c>
      <c r="G35" s="15">
        <v>108</v>
      </c>
      <c r="H35" s="15">
        <v>32</v>
      </c>
      <c r="I35" s="15">
        <v>32</v>
      </c>
      <c r="J35" s="15"/>
      <c r="K35" s="15"/>
      <c r="L35" s="15"/>
      <c r="M35" s="15"/>
    </row>
    <row r="36" spans="1:13" s="8" customFormat="1" ht="12.75" customHeight="1">
      <c r="A36" s="56"/>
      <c r="B36" s="89" t="s">
        <v>54</v>
      </c>
      <c r="C36" s="89"/>
      <c r="D36" s="57"/>
      <c r="E36" s="57"/>
      <c r="F36" s="58">
        <v>3</v>
      </c>
      <c r="G36" s="59">
        <v>108</v>
      </c>
      <c r="H36" s="59">
        <v>32</v>
      </c>
      <c r="I36" s="59">
        <v>32</v>
      </c>
      <c r="J36" s="59"/>
      <c r="K36" s="59"/>
      <c r="L36" s="59"/>
      <c r="M36" s="59"/>
    </row>
    <row r="37" spans="1:13" s="10" customFormat="1" ht="25.5">
      <c r="A37" s="13"/>
      <c r="B37" s="14" t="s">
        <v>76</v>
      </c>
      <c r="C37" s="14" t="s">
        <v>55</v>
      </c>
      <c r="D37" s="14"/>
      <c r="E37" s="14">
        <v>1</v>
      </c>
      <c r="F37" s="16">
        <v>3</v>
      </c>
      <c r="G37" s="15">
        <v>108</v>
      </c>
      <c r="H37" s="15">
        <v>32</v>
      </c>
      <c r="I37" s="15">
        <v>32</v>
      </c>
      <c r="J37" s="15"/>
      <c r="K37" s="15"/>
      <c r="L37" s="15"/>
      <c r="M37" s="15"/>
    </row>
    <row r="38" spans="1:13" s="10" customFormat="1" ht="15.75">
      <c r="A38" s="96" t="s">
        <v>87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1:13" s="7" customFormat="1" ht="12.75" customHeight="1">
      <c r="A39" s="63">
        <v>2</v>
      </c>
      <c r="B39" s="102" t="s">
        <v>81</v>
      </c>
      <c r="C39" s="102"/>
      <c r="D39" s="60"/>
      <c r="E39" s="60"/>
      <c r="F39" s="61">
        <v>6</v>
      </c>
      <c r="G39" s="62">
        <v>216</v>
      </c>
      <c r="H39" s="62">
        <v>140</v>
      </c>
      <c r="I39" s="62">
        <v>32</v>
      </c>
      <c r="J39" s="62">
        <v>28</v>
      </c>
      <c r="K39" s="62">
        <v>40</v>
      </c>
      <c r="L39" s="62">
        <v>40</v>
      </c>
      <c r="M39" s="62"/>
    </row>
    <row r="40" spans="1:13" s="10" customFormat="1">
      <c r="A40" s="55">
        <v>1</v>
      </c>
      <c r="B40" s="14" t="s">
        <v>57</v>
      </c>
      <c r="C40" s="14" t="s">
        <v>5</v>
      </c>
      <c r="D40" s="14"/>
      <c r="E40" s="14" t="s">
        <v>9</v>
      </c>
      <c r="F40" s="16">
        <v>6</v>
      </c>
      <c r="G40" s="15">
        <v>216</v>
      </c>
      <c r="H40" s="15">
        <f>SUM(I40:L40)</f>
        <v>140</v>
      </c>
      <c r="I40" s="15">
        <v>32</v>
      </c>
      <c r="J40" s="15">
        <v>28</v>
      </c>
      <c r="K40" s="15">
        <v>40</v>
      </c>
      <c r="L40" s="15">
        <v>40</v>
      </c>
      <c r="M40" s="15"/>
    </row>
    <row r="41" spans="1:13" s="10" customFormat="1">
      <c r="A41" s="55">
        <v>2</v>
      </c>
      <c r="B41" s="14" t="s">
        <v>58</v>
      </c>
      <c r="C41" s="14" t="s">
        <v>5</v>
      </c>
      <c r="D41" s="14"/>
      <c r="E41" s="14" t="s">
        <v>9</v>
      </c>
      <c r="F41" s="16">
        <v>6</v>
      </c>
      <c r="G41" s="15">
        <v>216</v>
      </c>
      <c r="H41" s="73">
        <f t="shared" ref="H41:H42" si="2">SUM(I41:L41)</f>
        <v>140</v>
      </c>
      <c r="I41" s="15">
        <v>32</v>
      </c>
      <c r="J41" s="15">
        <v>28</v>
      </c>
      <c r="K41" s="15">
        <v>40</v>
      </c>
      <c r="L41" s="15">
        <v>40</v>
      </c>
      <c r="M41" s="15"/>
    </row>
    <row r="42" spans="1:13" s="10" customFormat="1">
      <c r="A42" s="55">
        <v>3</v>
      </c>
      <c r="B42" s="14" t="s">
        <v>59</v>
      </c>
      <c r="C42" s="14" t="s">
        <v>5</v>
      </c>
      <c r="D42" s="14"/>
      <c r="E42" s="14" t="s">
        <v>9</v>
      </c>
      <c r="F42" s="16">
        <v>6</v>
      </c>
      <c r="G42" s="15">
        <v>216</v>
      </c>
      <c r="H42" s="73">
        <f t="shared" si="2"/>
        <v>140</v>
      </c>
      <c r="I42" s="15">
        <v>32</v>
      </c>
      <c r="J42" s="15">
        <v>28</v>
      </c>
      <c r="K42" s="15">
        <v>40</v>
      </c>
      <c r="L42" s="15">
        <v>40</v>
      </c>
      <c r="M42" s="15"/>
    </row>
    <row r="43" spans="1:13" s="10" customFormat="1">
      <c r="A43" s="103">
        <v>4</v>
      </c>
      <c r="B43" s="104"/>
      <c r="C43" s="105"/>
      <c r="D43" s="36"/>
      <c r="E43" s="36"/>
      <c r="F43" s="37">
        <f>F26+F29+F39</f>
        <v>67.5</v>
      </c>
      <c r="G43" s="37">
        <f>G26+G29+G39</f>
        <v>2460</v>
      </c>
      <c r="H43" s="37">
        <f t="shared" ref="H43:M43" si="3">H26+H29+H39</f>
        <v>1063</v>
      </c>
      <c r="I43" s="37">
        <f t="shared" si="3"/>
        <v>256</v>
      </c>
      <c r="J43" s="37">
        <f t="shared" si="3"/>
        <v>227</v>
      </c>
      <c r="K43" s="37">
        <f t="shared" si="3"/>
        <v>320</v>
      </c>
      <c r="L43" s="37">
        <f t="shared" si="3"/>
        <v>260</v>
      </c>
      <c r="M43" s="37">
        <f t="shared" si="3"/>
        <v>0</v>
      </c>
    </row>
    <row r="44" spans="1:13" s="44" customFormat="1" ht="12.75" customHeight="1">
      <c r="A44" s="40"/>
      <c r="B44" s="106" t="s">
        <v>15</v>
      </c>
      <c r="C44" s="106"/>
      <c r="D44" s="41"/>
      <c r="E44" s="41"/>
      <c r="F44" s="43"/>
      <c r="G44" s="42"/>
      <c r="H44" s="42"/>
      <c r="I44" s="42"/>
      <c r="J44" s="42"/>
      <c r="K44" s="42"/>
      <c r="L44" s="42"/>
      <c r="M44" s="42"/>
    </row>
    <row r="45" spans="1:13" s="10" customFormat="1">
      <c r="A45" s="13">
        <v>1</v>
      </c>
      <c r="B45" s="14" t="s">
        <v>16</v>
      </c>
      <c r="C45" s="14" t="s">
        <v>6</v>
      </c>
      <c r="D45" s="14"/>
      <c r="E45" s="14"/>
      <c r="F45" s="65" t="s">
        <v>85</v>
      </c>
      <c r="G45" s="15">
        <v>162</v>
      </c>
      <c r="H45" s="15">
        <v>150</v>
      </c>
      <c r="I45" s="15">
        <v>28</v>
      </c>
      <c r="J45" s="15">
        <v>28</v>
      </c>
      <c r="K45" s="15">
        <v>46</v>
      </c>
      <c r="L45" s="15">
        <v>48</v>
      </c>
      <c r="M45" s="15"/>
    </row>
    <row r="46" spans="1:13" s="10" customFormat="1">
      <c r="A46" s="70">
        <v>2</v>
      </c>
      <c r="B46" s="14" t="s">
        <v>62</v>
      </c>
      <c r="C46" s="14" t="s">
        <v>5</v>
      </c>
      <c r="D46" s="14"/>
      <c r="E46" s="14">
        <v>4</v>
      </c>
      <c r="F46" s="65" t="s">
        <v>83</v>
      </c>
      <c r="G46" s="15">
        <v>216</v>
      </c>
      <c r="H46" s="15">
        <v>140</v>
      </c>
      <c r="I46" s="15">
        <v>32</v>
      </c>
      <c r="J46" s="15">
        <v>28</v>
      </c>
      <c r="K46" s="15">
        <v>40</v>
      </c>
      <c r="L46" s="15">
        <v>40</v>
      </c>
      <c r="M46" s="15"/>
    </row>
    <row r="47" spans="1:13" s="10" customFormat="1">
      <c r="A47" s="70">
        <v>3</v>
      </c>
      <c r="B47" s="14" t="s">
        <v>79</v>
      </c>
      <c r="C47" s="14" t="s">
        <v>5</v>
      </c>
      <c r="D47" s="14"/>
      <c r="E47" s="14">
        <v>4</v>
      </c>
      <c r="F47" s="65" t="s">
        <v>83</v>
      </c>
      <c r="G47" s="15">
        <v>216</v>
      </c>
      <c r="H47" s="73">
        <v>140</v>
      </c>
      <c r="I47" s="15">
        <v>32</v>
      </c>
      <c r="J47" s="15">
        <v>32</v>
      </c>
      <c r="K47" s="15">
        <v>40</v>
      </c>
      <c r="L47" s="15">
        <v>40</v>
      </c>
      <c r="M47" s="15"/>
    </row>
    <row r="48" spans="1:13" s="10" customFormat="1">
      <c r="A48" s="70">
        <v>4</v>
      </c>
      <c r="B48" s="14" t="s">
        <v>61</v>
      </c>
      <c r="C48" s="14" t="s">
        <v>5</v>
      </c>
      <c r="D48" s="14"/>
      <c r="E48" s="14">
        <v>4</v>
      </c>
      <c r="F48" s="65" t="s">
        <v>83</v>
      </c>
      <c r="G48" s="15">
        <v>216</v>
      </c>
      <c r="H48" s="73">
        <v>140</v>
      </c>
      <c r="I48" s="15">
        <v>32</v>
      </c>
      <c r="J48" s="15">
        <v>28</v>
      </c>
      <c r="K48" s="15">
        <v>40</v>
      </c>
      <c r="L48" s="15">
        <v>40</v>
      </c>
      <c r="M48" s="15"/>
    </row>
    <row r="49" spans="1:13" ht="15.75" customHeight="1">
      <c r="A49" s="70">
        <v>5</v>
      </c>
      <c r="B49" s="64" t="s">
        <v>71</v>
      </c>
      <c r="C49" s="71" t="s">
        <v>5</v>
      </c>
      <c r="D49" s="71"/>
      <c r="E49" s="71">
        <v>4</v>
      </c>
      <c r="F49" s="65">
        <v>3</v>
      </c>
      <c r="G49" s="73">
        <v>108</v>
      </c>
      <c r="H49" s="73">
        <v>70</v>
      </c>
      <c r="I49" s="73">
        <v>16</v>
      </c>
      <c r="J49" s="73">
        <v>14</v>
      </c>
      <c r="K49" s="73">
        <v>20</v>
      </c>
      <c r="L49" s="73">
        <v>20</v>
      </c>
      <c r="M49" s="73"/>
    </row>
    <row r="50" spans="1:13" s="10" customFormat="1">
      <c r="A50" s="70">
        <v>6</v>
      </c>
      <c r="B50" s="14" t="s">
        <v>73</v>
      </c>
      <c r="C50" s="14" t="s">
        <v>4</v>
      </c>
      <c r="D50" s="14"/>
      <c r="E50" s="14">
        <v>2</v>
      </c>
      <c r="F50" s="65" t="s">
        <v>84</v>
      </c>
      <c r="G50" s="15">
        <v>108</v>
      </c>
      <c r="H50" s="15">
        <v>60</v>
      </c>
      <c r="I50" s="15">
        <v>32</v>
      </c>
      <c r="J50" s="15">
        <v>28</v>
      </c>
      <c r="K50" s="15"/>
      <c r="L50" s="15"/>
      <c r="M50" s="15"/>
    </row>
    <row r="51" spans="1:13" s="69" customFormat="1">
      <c r="A51" s="70">
        <v>7</v>
      </c>
      <c r="B51" s="64" t="s">
        <v>65</v>
      </c>
      <c r="C51" s="71" t="s">
        <v>1</v>
      </c>
      <c r="D51" s="71"/>
      <c r="E51" s="71">
        <v>4</v>
      </c>
      <c r="F51" s="72">
        <v>3</v>
      </c>
      <c r="G51" s="73">
        <v>108</v>
      </c>
      <c r="H51" s="73">
        <v>40</v>
      </c>
      <c r="I51" s="73"/>
      <c r="J51" s="73"/>
      <c r="K51" s="73"/>
      <c r="L51" s="73">
        <v>40</v>
      </c>
      <c r="M51" s="73"/>
    </row>
    <row r="52" spans="1:13" s="10" customFormat="1" ht="25.5">
      <c r="A52" s="70">
        <v>8</v>
      </c>
      <c r="B52" s="14" t="s">
        <v>72</v>
      </c>
      <c r="C52" s="14" t="s">
        <v>7</v>
      </c>
      <c r="D52" s="14"/>
      <c r="E52" s="14">
        <v>2.2999999999999998</v>
      </c>
      <c r="F52" s="16">
        <v>3</v>
      </c>
      <c r="G52" s="15">
        <v>108</v>
      </c>
      <c r="H52" s="15">
        <v>58</v>
      </c>
      <c r="I52" s="15"/>
      <c r="J52" s="15">
        <v>28</v>
      </c>
      <c r="K52" s="15">
        <v>30</v>
      </c>
      <c r="L52" s="15"/>
      <c r="M52" s="15"/>
    </row>
    <row r="53" spans="1:13" s="10" customFormat="1" ht="25.5">
      <c r="A53" s="70">
        <v>9</v>
      </c>
      <c r="B53" s="75" t="s">
        <v>88</v>
      </c>
      <c r="C53" s="75" t="s">
        <v>1</v>
      </c>
      <c r="D53" s="74"/>
      <c r="E53" s="74">
        <v>3</v>
      </c>
      <c r="F53" s="76" t="s">
        <v>84</v>
      </c>
      <c r="G53" s="77">
        <v>108</v>
      </c>
      <c r="H53" s="77">
        <v>30</v>
      </c>
      <c r="I53" s="77"/>
      <c r="J53" s="77"/>
      <c r="K53" s="77">
        <v>30</v>
      </c>
      <c r="L53" s="77"/>
      <c r="M53" s="77"/>
    </row>
    <row r="54" spans="1:13" s="10" customFormat="1">
      <c r="A54" s="70">
        <v>10</v>
      </c>
      <c r="B54" s="74" t="s">
        <v>70</v>
      </c>
      <c r="C54" s="74" t="s">
        <v>1</v>
      </c>
      <c r="D54" s="74"/>
      <c r="E54" s="74">
        <v>2</v>
      </c>
      <c r="F54" s="76" t="s">
        <v>85</v>
      </c>
      <c r="G54" s="77">
        <v>162</v>
      </c>
      <c r="H54" s="77">
        <v>60</v>
      </c>
      <c r="I54" s="77">
        <v>32</v>
      </c>
      <c r="J54" s="77">
        <v>28</v>
      </c>
      <c r="K54" s="77"/>
      <c r="L54" s="77"/>
      <c r="M54" s="77"/>
    </row>
    <row r="55" spans="1:13" s="10" customFormat="1" ht="25.5">
      <c r="A55" s="70">
        <v>11</v>
      </c>
      <c r="B55" s="75" t="s">
        <v>89</v>
      </c>
      <c r="C55" s="75" t="s">
        <v>3</v>
      </c>
      <c r="D55" s="74"/>
      <c r="E55" s="74">
        <v>3</v>
      </c>
      <c r="F55" s="78">
        <v>3</v>
      </c>
      <c r="G55" s="77">
        <v>108</v>
      </c>
      <c r="H55" s="77">
        <v>30</v>
      </c>
      <c r="I55" s="77"/>
      <c r="J55" s="77"/>
      <c r="K55" s="77">
        <v>30</v>
      </c>
      <c r="L55" s="77"/>
      <c r="M55" s="77"/>
    </row>
    <row r="56" spans="1:13" s="10" customFormat="1">
      <c r="A56" s="103" t="s">
        <v>40</v>
      </c>
      <c r="B56" s="104"/>
      <c r="C56" s="105"/>
      <c r="D56" s="53"/>
      <c r="E56" s="53"/>
      <c r="F56" s="37">
        <f>F43+45</f>
        <v>112.5</v>
      </c>
      <c r="G56" s="37">
        <f t="shared" ref="G56:L56" si="4">SUM(G48:G55)+G43</f>
        <v>3486</v>
      </c>
      <c r="H56" s="37">
        <f t="shared" si="4"/>
        <v>1551</v>
      </c>
      <c r="I56" s="37">
        <f t="shared" si="4"/>
        <v>368</v>
      </c>
      <c r="J56" s="37">
        <f t="shared" si="4"/>
        <v>353</v>
      </c>
      <c r="K56" s="37">
        <f t="shared" si="4"/>
        <v>470</v>
      </c>
      <c r="L56" s="37">
        <f t="shared" si="4"/>
        <v>360</v>
      </c>
      <c r="M56" s="38"/>
    </row>
    <row r="57" spans="1:13">
      <c r="A57" s="4" t="s">
        <v>10</v>
      </c>
      <c r="B57" s="6" t="s">
        <v>11</v>
      </c>
      <c r="C57" s="2"/>
      <c r="D57" s="2"/>
      <c r="E57" s="2"/>
      <c r="G57" s="101"/>
      <c r="H57" s="101"/>
      <c r="I57" s="29"/>
      <c r="J57" s="29"/>
      <c r="K57" s="29"/>
      <c r="L57" s="29"/>
      <c r="M57" s="29"/>
    </row>
    <row r="58" spans="1:13" ht="15.75">
      <c r="A58" s="4" t="s">
        <v>12</v>
      </c>
      <c r="B58" s="6" t="s">
        <v>13</v>
      </c>
      <c r="C58" s="2"/>
      <c r="D58" s="100" t="s">
        <v>36</v>
      </c>
      <c r="E58" s="100"/>
      <c r="F58" s="100"/>
      <c r="G58" s="100"/>
      <c r="H58" s="100"/>
      <c r="I58" s="100"/>
      <c r="J58" s="100"/>
      <c r="K58" s="31" t="s">
        <v>45</v>
      </c>
      <c r="L58" s="31"/>
      <c r="M58" s="31"/>
    </row>
    <row r="59" spans="1:13">
      <c r="A59" s="67" t="s">
        <v>93</v>
      </c>
      <c r="B59" s="68" t="s">
        <v>94</v>
      </c>
      <c r="C59" s="2"/>
      <c r="D59" s="2"/>
      <c r="E59" s="2"/>
      <c r="G59" s="29"/>
      <c r="H59" s="29"/>
      <c r="I59" s="29"/>
      <c r="J59" s="29"/>
      <c r="K59" s="29"/>
      <c r="L59" s="29"/>
      <c r="M59" s="29"/>
    </row>
    <row r="60" spans="1:13" ht="15.75">
      <c r="A60" s="23"/>
      <c r="B60" s="31" t="s">
        <v>37</v>
      </c>
      <c r="C60" s="24"/>
      <c r="D60" s="31"/>
      <c r="E60" s="32"/>
      <c r="F60" s="30"/>
      <c r="G60" s="33"/>
      <c r="H60" s="34"/>
      <c r="I60" s="35"/>
    </row>
    <row r="61" spans="1:13" ht="15.75">
      <c r="A61" s="23"/>
      <c r="B61" s="30"/>
      <c r="C61" s="24"/>
      <c r="D61" s="100" t="s">
        <v>38</v>
      </c>
      <c r="E61" s="100"/>
      <c r="F61" s="100"/>
      <c r="G61" s="100"/>
      <c r="H61" s="100"/>
      <c r="I61" s="100"/>
      <c r="J61" s="100"/>
      <c r="K61" s="31" t="s">
        <v>39</v>
      </c>
      <c r="L61" s="31"/>
      <c r="M61" s="31"/>
    </row>
  </sheetData>
  <mergeCells count="34">
    <mergeCell ref="D58:J58"/>
    <mergeCell ref="D61:J61"/>
    <mergeCell ref="B36:C36"/>
    <mergeCell ref="G57:H57"/>
    <mergeCell ref="B39:C39"/>
    <mergeCell ref="A43:C43"/>
    <mergeCell ref="A56:C56"/>
    <mergeCell ref="B44:C44"/>
    <mergeCell ref="A38:M38"/>
    <mergeCell ref="B29:C29"/>
    <mergeCell ref="B30:C30"/>
    <mergeCell ref="B32:C32"/>
    <mergeCell ref="B34:C34"/>
    <mergeCell ref="A13:M13"/>
    <mergeCell ref="A26:C26"/>
    <mergeCell ref="A27:M27"/>
    <mergeCell ref="A28:M28"/>
    <mergeCell ref="B24:C24"/>
    <mergeCell ref="M10:M12"/>
    <mergeCell ref="A1:M1"/>
    <mergeCell ref="A2:M2"/>
    <mergeCell ref="A3:M3"/>
    <mergeCell ref="A4:M4"/>
    <mergeCell ref="A5:M5"/>
    <mergeCell ref="A6:M6"/>
    <mergeCell ref="A7:M7"/>
    <mergeCell ref="A10:A12"/>
    <mergeCell ref="B10:B12"/>
    <mergeCell ref="C10:C12"/>
    <mergeCell ref="D10:E11"/>
    <mergeCell ref="I10:L11"/>
    <mergeCell ref="H11:H12"/>
    <mergeCell ref="F10:F12"/>
    <mergeCell ref="G10:G12"/>
  </mergeCells>
  <pageMargins left="0.6" right="0.34" top="0.57999999999999996" bottom="0.42" header="0.36" footer="0.22"/>
  <pageSetup paperSize="9" scale="63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30" sqref="A30"/>
    </sheetView>
  </sheetViews>
  <sheetFormatPr defaultRowHeight="12.75"/>
  <cols>
    <col min="1" max="1" width="65.7109375" customWidth="1"/>
  </cols>
  <sheetData>
    <row r="1" spans="1:1">
      <c r="A1" s="9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курс МЭ</vt:lpstr>
      <vt:lpstr>Лист2</vt:lpstr>
      <vt:lpstr>Лист3</vt:lpstr>
      <vt:lpstr>'2 курс МЭ'!Область_печати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vkolovskaya</cp:lastModifiedBy>
  <cp:lastPrinted>2013-10-31T08:42:13Z</cp:lastPrinted>
  <dcterms:created xsi:type="dcterms:W3CDTF">2009-11-30T09:08:09Z</dcterms:created>
  <dcterms:modified xsi:type="dcterms:W3CDTF">2014-04-30T09:25:32Z</dcterms:modified>
</cp:coreProperties>
</file>