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Лист1!$A$1:$M$89</definedName>
  </definedNames>
  <calcPr calcId="125725"/>
</workbook>
</file>

<file path=xl/calcChain.xml><?xml version="1.0" encoding="utf-8"?>
<calcChain xmlns="http://schemas.openxmlformats.org/spreadsheetml/2006/main">
  <c r="L21" i="1"/>
  <c r="L58" s="1"/>
  <c r="K21"/>
  <c r="K58" s="1"/>
  <c r="J21"/>
  <c r="J58" s="1"/>
  <c r="I21"/>
  <c r="I58" s="1"/>
  <c r="H21"/>
  <c r="H58" s="1"/>
  <c r="G21"/>
  <c r="G58" s="1"/>
  <c r="F21"/>
  <c r="F58" s="1"/>
</calcChain>
</file>

<file path=xl/sharedStrings.xml><?xml version="1.0" encoding="utf-8"?>
<sst xmlns="http://schemas.openxmlformats.org/spreadsheetml/2006/main" count="189" uniqueCount="134">
  <si>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</si>
  <si>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Факультет экономики</t>
  </si>
  <si>
    <t>1 курс 2014/2015 учебный год</t>
  </si>
  <si>
    <t>Форма обучения: очная</t>
  </si>
  <si>
    <t>Степень: Магистр</t>
  </si>
  <si>
    <t>Вся образовательная программа</t>
  </si>
  <si>
    <t>Ф</t>
  </si>
  <si>
    <t>Кафедра бухгалтерского учета, анализа и аудита</t>
  </si>
  <si>
    <t>3*</t>
  </si>
  <si>
    <t>Базовая кафедра КПМГ</t>
  </si>
  <si>
    <t>Кафедра финансового менеджмента</t>
  </si>
  <si>
    <t>Кафедра иностранных языков</t>
  </si>
  <si>
    <t>6*</t>
  </si>
  <si>
    <t>Кафедра информационных систем и технологий</t>
  </si>
  <si>
    <t>Кафедра математической экономики</t>
  </si>
  <si>
    <t>Кафедра экономической теории и эконометрики</t>
  </si>
  <si>
    <t>Департамент прикладной экономики</t>
  </si>
  <si>
    <t>Кафедра финансовых рынков и финансового менеджмента</t>
  </si>
  <si>
    <t>АД</t>
  </si>
  <si>
    <t>*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</si>
  <si>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</si>
  <si>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</si>
  <si>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</si>
  <si>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</si>
  <si>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Факультативы</t>
  </si>
  <si>
    <t xml:space="preserve">  Учет по российским и международным стандартам * **</t>
  </si>
  <si>
    <t xml:space="preserve">  Консолидация финансовой отчетности в соответствии с  МСФО * **</t>
  </si>
  <si>
    <t xml:space="preserve">  Тренинг: искусство презентации * **</t>
  </si>
  <si>
    <t xml:space="preserve">  Оценка стоимости компании * **</t>
  </si>
  <si>
    <t xml:space="preserve">  Тренинг: личная эффективность (преподается на английском языке) * **</t>
  </si>
  <si>
    <t xml:space="preserve">  Иностранный язык (итальянский) * **</t>
  </si>
  <si>
    <t xml:space="preserve">  Итальянский язык экономический * **</t>
  </si>
  <si>
    <t xml:space="preserve">  Анализ финансовых рынков (преподается на английском языке) * **</t>
  </si>
  <si>
    <t xml:space="preserve">   Микроэкономика (продвинутый уровень)</t>
  </si>
  <si>
    <t xml:space="preserve">   Макроэкономика (продвинутый уровень)</t>
  </si>
  <si>
    <t xml:space="preserve">   Эконометрика (продвинутый уровень)</t>
  </si>
  <si>
    <t xml:space="preserve">   Экономика труда (продвинутый уровень)</t>
  </si>
  <si>
    <t xml:space="preserve">   Прикладные вопросы эконометрики</t>
  </si>
  <si>
    <t xml:space="preserve">   Блок 1 (2 из 5)</t>
  </si>
  <si>
    <t xml:space="preserve">    Управленческая экономика</t>
  </si>
  <si>
    <t xml:space="preserve">    Финансовая эконометрика</t>
  </si>
  <si>
    <t xml:space="preserve">    Корпоративные финансы  (продвинутый уровень) (преподается на английском языке)</t>
  </si>
  <si>
    <t xml:space="preserve">    Теория отраслевых рынков</t>
  </si>
  <si>
    <t xml:space="preserve">    Методы анализа и моделирования временных рядов в экономике</t>
  </si>
  <si>
    <t xml:space="preserve">   Блок 2 (2 из 6)</t>
  </si>
  <si>
    <t xml:space="preserve">    Пространственная экономика, новая экономическая география</t>
  </si>
  <si>
    <t xml:space="preserve">    Стратегическое управление инновациями</t>
  </si>
  <si>
    <t xml:space="preserve">    Дисциплина по выбору из учебных планов других магистерских программ и факультетов</t>
  </si>
  <si>
    <t xml:space="preserve">    Теория риска, риск менеджмент</t>
  </si>
  <si>
    <t xml:space="preserve">    Институциональная экономика</t>
  </si>
  <si>
    <t xml:space="preserve">    Стратегическое управление ресурсами</t>
  </si>
  <si>
    <t xml:space="preserve"> Адаптационные дисциплины</t>
  </si>
  <si>
    <t xml:space="preserve">  Статистика и основы эконометрики * **</t>
  </si>
  <si>
    <t xml:space="preserve">  Инструментальные методы в микроэкономическом анализе * **</t>
  </si>
  <si>
    <t xml:space="preserve">  Экономика и финансы фирмы * **</t>
  </si>
  <si>
    <t xml:space="preserve">   НИС Проблемы использования современных экономических моделей и методов в поддержке принятия управленческих решений</t>
  </si>
  <si>
    <t xml:space="preserve">  Научно-исследовательский семинар (1 из 2)</t>
  </si>
  <si>
    <t>1</t>
  </si>
  <si>
    <t>2</t>
  </si>
  <si>
    <t>3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</si>
  <si>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</si>
  <si>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</si>
  <si>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</si>
  <si>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</si>
  <si>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</si>
  <si>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</si>
  <si>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</si>
  <si>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</si>
  <si>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</si>
  <si>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</si>
  <si>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</si>
  <si>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4</t>
  </si>
  <si>
    <t>5</t>
  </si>
  <si>
    <t>6</t>
  </si>
  <si>
    <t>7</t>
  </si>
  <si>
    <t>8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</si>
  <si>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</si>
  <si>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</si>
  <si>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</si>
  <si>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</si>
  <si>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</si>
  <si>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</si>
  <si>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</si>
  <si>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</si>
  <si>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</si>
  <si>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</si>
  <si>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</si>
  <si>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Индивидуальный учебный план</t>
  </si>
  <si>
    <t>Направление 38.04.01. Экономика Магистерская программа "Экономика"</t>
  </si>
  <si>
    <t>Студент_____________________________________</t>
  </si>
  <si>
    <t>Выбор (да/нет)</t>
  </si>
  <si>
    <t>Обязательные дисциплины</t>
  </si>
  <si>
    <t>ДА</t>
  </si>
  <si>
    <t>Дисциплины по выбору</t>
  </si>
  <si>
    <t>Поставить "ДА" напротив дисциплин,которые выбрали</t>
  </si>
  <si>
    <t>Курсовая работа</t>
  </si>
  <si>
    <t>Указать какая дисциплина выбрана и из какого плана, если она выбирается</t>
  </si>
  <si>
    <t>Итого</t>
  </si>
  <si>
    <t xml:space="preserve">   Дисциплина по выбору из общеуниверситетского пула (выбор 1 дисциплины)</t>
  </si>
  <si>
    <t>Студент: ______________</t>
  </si>
  <si>
    <t>___________________________</t>
  </si>
  <si>
    <t>(подпись)</t>
  </si>
  <si>
    <t>(расшифровка подписи)</t>
  </si>
  <si>
    <t>Дата составления плана: ________________</t>
  </si>
  <si>
    <t>___________</t>
  </si>
  <si>
    <t>Менеджер факультета экономики</t>
  </si>
  <si>
    <t xml:space="preserve">Д.Т. Григорян </t>
  </si>
  <si>
    <t>Основы web-дизайна</t>
  </si>
  <si>
    <t>Основы создания эффективных макросов в приложениях MS Office для решения бизнес-задач</t>
  </si>
  <si>
    <t>Основы информатики и программирования</t>
  </si>
  <si>
    <t xml:space="preserve">Семиотика кино 
</t>
  </si>
  <si>
    <t xml:space="preserve">Contemporary Issues in Western Media Coverage of Russia </t>
  </si>
  <si>
    <t>Тенденции развития современного общения</t>
  </si>
  <si>
    <t xml:space="preserve">Семиотика социального текста: манипулирование </t>
  </si>
  <si>
    <t>Английский язык как язык профессионального общения</t>
  </si>
  <si>
    <t xml:space="preserve">Правовое регулирование и защита интеллектуальной собственности </t>
  </si>
  <si>
    <t xml:space="preserve">Арбитражный процесс </t>
  </si>
  <si>
    <t xml:space="preserve"> Право собственности </t>
  </si>
  <si>
    <t>General course on intellectual property: national  (Russian) and international approaches</t>
  </si>
  <si>
    <t>Психология конфликта</t>
  </si>
  <si>
    <t>Деловые коммуникации и навыки ведения переговоров</t>
  </si>
  <si>
    <t>Технологии взаимодействия государства и бизнеса</t>
  </si>
  <si>
    <t>Маркетинговые стратегии</t>
  </si>
  <si>
    <t>Предпринимательство</t>
  </si>
  <si>
    <t>Оранизационная психология</t>
  </si>
  <si>
    <t>Общий и стратегический менеджмент</t>
  </si>
  <si>
    <t>Государственное и муниципальное управление</t>
  </si>
  <si>
    <t>Маркетинг</t>
  </si>
  <si>
    <t>Венчурный менеджмент</t>
  </si>
  <si>
    <t>Гражданского права и гражданского процесса</t>
  </si>
  <si>
    <t>Информационных систем и технологий</t>
  </si>
  <si>
    <t>Прикладная математика и информатика</t>
  </si>
  <si>
    <t>Фундаментальная и прикладная лингвистика</t>
  </si>
  <si>
    <t xml:space="preserve">   НИС Математические методы анализа экономики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</si>
</sst>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6" borderId="1" xfId="0" applyFont="1" applyFill="1" applyBorder="1" applyAlignment="1">
      <alignment vertical="top" wrapText="1"/>
    </xf>
    <xf numFmtId="0" fontId="5" fillId="2" borderId="1" xfId="0" quotePrefix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4" fillId="6" borderId="1" xfId="0" quotePrefix="1" applyFont="1" applyFill="1" applyBorder="1" applyAlignment="1">
      <alignment horizontal="right" vertical="top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4" borderId="1" xfId="0" quotePrefix="1" applyFont="1" applyFill="1" applyBorder="1" applyAlignment="1">
      <alignment horizontal="right"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right" vertical="top"/>
    </xf>
    <xf numFmtId="0" fontId="5" fillId="3" borderId="1" xfId="0" quotePrefix="1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>
      <alignment horizontal="center" vertical="top"/>
    </xf>
    <xf numFmtId="0" fontId="2" fillId="4" borderId="4" xfId="0" quotePrefix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5" xfId="0" quotePrefix="1" applyFont="1" applyFill="1" applyBorder="1" applyAlignment="1">
      <alignment horizontal="center" vertical="top"/>
    </xf>
    <xf numFmtId="0" fontId="5" fillId="5" borderId="4" xfId="0" quotePrefix="1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87"/>
  <sheetViews>
    <sheetView tabSelected="1" view="pageBreakPreview" topLeftCell="A34" zoomScale="90" zoomScaleNormal="80" zoomScaleSheetLayoutView="90" workbookViewId="0">
      <selection activeCell="B71" sqref="B71"/>
    </sheetView>
  </sheetViews>
  <sheetFormatPr defaultRowHeight="12.75"/>
  <cols>
    <col min="1" max="1" width="10.7109375" style="1" customWidth="1"/>
    <col min="2" max="2" width="32.28515625" style="9" customWidth="1"/>
    <col min="3" max="3" width="30.7109375" style="9" customWidth="1"/>
    <col min="4" max="5" width="5.7109375" style="1" customWidth="1"/>
    <col min="6" max="6" width="6.7109375" style="2" customWidth="1"/>
    <col min="7" max="8" width="6.7109375" style="1" customWidth="1"/>
    <col min="9" max="12" width="8.7109375" style="1" customWidth="1"/>
    <col min="13" max="16384" width="9.140625" style="1"/>
  </cols>
  <sheetData>
    <row r="1" spans="1:14" ht="25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4">
      <c r="E2" s="48" t="s">
        <v>1</v>
      </c>
      <c r="F2" s="48"/>
      <c r="G2" s="48"/>
      <c r="L2" s="2"/>
    </row>
    <row r="3" spans="1:14">
      <c r="A3" s="47"/>
      <c r="B3" s="48"/>
      <c r="C3" s="50" t="s">
        <v>87</v>
      </c>
      <c r="D3" s="50"/>
      <c r="E3" s="50"/>
      <c r="F3" s="50"/>
      <c r="G3" s="50"/>
      <c r="H3" s="50"/>
      <c r="J3" s="47"/>
      <c r="K3" s="48"/>
      <c r="L3" s="48"/>
    </row>
    <row r="4" spans="1:14">
      <c r="A4" s="48"/>
      <c r="B4" s="48"/>
      <c r="C4" s="50" t="s">
        <v>89</v>
      </c>
      <c r="D4" s="50"/>
      <c r="E4" s="50"/>
      <c r="F4" s="50"/>
      <c r="G4" s="50"/>
      <c r="H4" s="50"/>
      <c r="J4" s="48"/>
      <c r="K4" s="48"/>
      <c r="L4" s="48"/>
    </row>
    <row r="5" spans="1:14">
      <c r="A5" s="48"/>
      <c r="B5" s="48"/>
      <c r="C5" s="51" t="s">
        <v>88</v>
      </c>
      <c r="D5" s="51"/>
      <c r="E5" s="51"/>
      <c r="F5" s="51"/>
      <c r="G5" s="51"/>
      <c r="H5" s="51"/>
      <c r="J5" s="48"/>
      <c r="K5" s="48"/>
      <c r="L5" s="48"/>
    </row>
    <row r="6" spans="1:14">
      <c r="A6" s="45"/>
      <c r="B6" s="46"/>
      <c r="C6" s="50" t="s">
        <v>2</v>
      </c>
      <c r="D6" s="50"/>
      <c r="E6" s="50"/>
      <c r="F6" s="50"/>
      <c r="G6" s="50"/>
      <c r="H6" s="50"/>
    </row>
    <row r="7" spans="1:14">
      <c r="A7" s="45"/>
      <c r="B7" s="46"/>
      <c r="C7" s="46"/>
    </row>
    <row r="8" spans="1:14">
      <c r="A8" s="45" t="s">
        <v>3</v>
      </c>
      <c r="B8" s="46"/>
      <c r="C8" s="46"/>
      <c r="L8" s="3"/>
    </row>
    <row r="9" spans="1:14">
      <c r="A9" s="45" t="s">
        <v>4</v>
      </c>
      <c r="B9" s="46"/>
      <c r="C9" s="46"/>
      <c r="L9" s="3"/>
    </row>
    <row r="11" spans="1:14" ht="24.95" customHeight="1">
      <c r="A11" s="49" t="s">
        <v>76</v>
      </c>
      <c r="B11" s="49" t="s">
        <v>77</v>
      </c>
      <c r="C11" s="49" t="s">
        <v>78</v>
      </c>
      <c r="D11" s="49" t="s">
        <v>79</v>
      </c>
      <c r="E11" s="49"/>
      <c r="F11" s="49" t="s">
        <v>82</v>
      </c>
      <c r="G11" s="49" t="s">
        <v>83</v>
      </c>
      <c r="H11" s="10" t="s">
        <v>84</v>
      </c>
      <c r="I11" s="49" t="s">
        <v>86</v>
      </c>
      <c r="J11" s="49"/>
      <c r="K11" s="49"/>
      <c r="L11" s="49"/>
      <c r="M11" s="56" t="s">
        <v>90</v>
      </c>
    </row>
    <row r="12" spans="1:14" ht="24.95" customHeight="1">
      <c r="A12" s="49"/>
      <c r="B12" s="49"/>
      <c r="C12" s="49"/>
      <c r="D12" s="49"/>
      <c r="E12" s="49"/>
      <c r="F12" s="49"/>
      <c r="G12" s="49"/>
      <c r="H12" s="67" t="s">
        <v>85</v>
      </c>
      <c r="I12" s="49"/>
      <c r="J12" s="49"/>
      <c r="K12" s="49"/>
      <c r="L12" s="49"/>
      <c r="M12" s="56"/>
    </row>
    <row r="13" spans="1:14" ht="80.099999999999994" customHeight="1">
      <c r="A13" s="49"/>
      <c r="B13" s="49"/>
      <c r="C13" s="49"/>
      <c r="D13" s="11" t="s">
        <v>80</v>
      </c>
      <c r="E13" s="11" t="s">
        <v>81</v>
      </c>
      <c r="F13" s="49"/>
      <c r="G13" s="49"/>
      <c r="H13" s="67"/>
      <c r="I13" s="12" t="s">
        <v>57</v>
      </c>
      <c r="J13" s="12" t="s">
        <v>58</v>
      </c>
      <c r="K13" s="12" t="s">
        <v>59</v>
      </c>
      <c r="L13" s="12" t="s">
        <v>71</v>
      </c>
      <c r="M13" s="56"/>
    </row>
    <row r="14" spans="1:14" s="6" customFormat="1" ht="25.5" customHeight="1">
      <c r="A14" s="57" t="s">
        <v>91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4" s="8" customFormat="1" ht="25.5">
      <c r="A15" s="13" t="s">
        <v>57</v>
      </c>
      <c r="B15" s="20" t="s">
        <v>33</v>
      </c>
      <c r="C15" s="20" t="s">
        <v>14</v>
      </c>
      <c r="D15" s="20">
        <v>2</v>
      </c>
      <c r="E15" s="20"/>
      <c r="F15" s="20">
        <v>5</v>
      </c>
      <c r="G15" s="20">
        <v>180</v>
      </c>
      <c r="H15" s="20">
        <v>90</v>
      </c>
      <c r="I15" s="20">
        <v>48</v>
      </c>
      <c r="J15" s="20">
        <v>42</v>
      </c>
      <c r="K15" s="20"/>
      <c r="L15" s="20"/>
      <c r="M15" s="20" t="s">
        <v>92</v>
      </c>
      <c r="N15" s="20"/>
    </row>
    <row r="16" spans="1:14" s="8" customFormat="1" ht="25.5">
      <c r="A16" s="13" t="s">
        <v>58</v>
      </c>
      <c r="B16" s="20" t="s">
        <v>34</v>
      </c>
      <c r="C16" s="20" t="s">
        <v>15</v>
      </c>
      <c r="D16" s="20">
        <v>2</v>
      </c>
      <c r="E16" s="20"/>
      <c r="F16" s="20">
        <v>6</v>
      </c>
      <c r="G16" s="20">
        <v>216</v>
      </c>
      <c r="H16" s="20">
        <v>90</v>
      </c>
      <c r="I16" s="20">
        <v>48</v>
      </c>
      <c r="J16" s="20">
        <v>42</v>
      </c>
      <c r="K16" s="20"/>
      <c r="L16" s="20"/>
      <c r="M16" s="20" t="s">
        <v>92</v>
      </c>
      <c r="N16" s="20"/>
    </row>
    <row r="17" spans="1:14" s="8" customFormat="1" ht="25.5">
      <c r="A17" s="13" t="s">
        <v>59</v>
      </c>
      <c r="B17" s="20" t="s">
        <v>35</v>
      </c>
      <c r="C17" s="20" t="s">
        <v>15</v>
      </c>
      <c r="D17" s="20">
        <v>2</v>
      </c>
      <c r="E17" s="20"/>
      <c r="F17" s="20">
        <v>5</v>
      </c>
      <c r="G17" s="20">
        <v>180</v>
      </c>
      <c r="H17" s="20">
        <v>60</v>
      </c>
      <c r="I17" s="20">
        <v>32</v>
      </c>
      <c r="J17" s="20">
        <v>28</v>
      </c>
      <c r="K17" s="20"/>
      <c r="L17" s="20"/>
      <c r="M17" s="20" t="s">
        <v>92</v>
      </c>
      <c r="N17" s="20"/>
    </row>
    <row r="18" spans="1:14" s="8" customFormat="1" ht="25.5">
      <c r="A18" s="13">
        <v>4</v>
      </c>
      <c r="B18" s="20" t="s">
        <v>37</v>
      </c>
      <c r="C18" s="20" t="s">
        <v>14</v>
      </c>
      <c r="D18" s="20">
        <v>4</v>
      </c>
      <c r="E18" s="20"/>
      <c r="F18" s="20">
        <v>5</v>
      </c>
      <c r="G18" s="20">
        <v>180</v>
      </c>
      <c r="H18" s="20">
        <v>40</v>
      </c>
      <c r="I18" s="20"/>
      <c r="J18" s="20"/>
      <c r="K18" s="20">
        <v>20</v>
      </c>
      <c r="L18" s="20">
        <v>20</v>
      </c>
      <c r="M18" s="20" t="s">
        <v>92</v>
      </c>
      <c r="N18" s="20"/>
    </row>
    <row r="19" spans="1:14" s="8" customFormat="1" ht="25.5">
      <c r="A19" s="13">
        <v>5</v>
      </c>
      <c r="B19" s="20" t="s">
        <v>36</v>
      </c>
      <c r="C19" s="20" t="s">
        <v>16</v>
      </c>
      <c r="D19" s="20">
        <v>3</v>
      </c>
      <c r="E19" s="20"/>
      <c r="F19" s="20">
        <v>5</v>
      </c>
      <c r="G19" s="20">
        <v>180</v>
      </c>
      <c r="H19" s="20">
        <v>40</v>
      </c>
      <c r="I19" s="20"/>
      <c r="J19" s="20"/>
      <c r="K19" s="20">
        <v>40</v>
      </c>
      <c r="L19" s="20"/>
      <c r="M19" s="20" t="s">
        <v>92</v>
      </c>
      <c r="N19" s="20"/>
    </row>
    <row r="20" spans="1:14" s="8" customFormat="1">
      <c r="A20" s="13">
        <v>6</v>
      </c>
      <c r="B20" s="20" t="s">
        <v>95</v>
      </c>
      <c r="C20" s="20"/>
      <c r="D20" s="20">
        <v>4</v>
      </c>
      <c r="E20" s="20"/>
      <c r="F20" s="20">
        <v>5</v>
      </c>
      <c r="G20" s="20">
        <v>180</v>
      </c>
      <c r="H20" s="20"/>
      <c r="I20" s="20"/>
      <c r="J20" s="20"/>
      <c r="K20" s="20"/>
      <c r="L20" s="20" t="s">
        <v>20</v>
      </c>
      <c r="M20" s="20" t="s">
        <v>92</v>
      </c>
    </row>
    <row r="21" spans="1:14" s="8" customFormat="1">
      <c r="A21" s="15"/>
      <c r="B21" s="16"/>
      <c r="C21" s="16"/>
      <c r="D21" s="17"/>
      <c r="E21" s="17"/>
      <c r="F21" s="18">
        <f t="shared" ref="F21:K21" si="0">SUM(F15:F20)</f>
        <v>31</v>
      </c>
      <c r="G21" s="17">
        <f t="shared" si="0"/>
        <v>1116</v>
      </c>
      <c r="H21" s="17">
        <f t="shared" si="0"/>
        <v>320</v>
      </c>
      <c r="I21" s="17">
        <f t="shared" si="0"/>
        <v>128</v>
      </c>
      <c r="J21" s="17">
        <f t="shared" si="0"/>
        <v>112</v>
      </c>
      <c r="K21" s="17">
        <f t="shared" si="0"/>
        <v>60</v>
      </c>
      <c r="L21" s="17">
        <f>SUM(L18)</f>
        <v>20</v>
      </c>
      <c r="M21" s="17"/>
    </row>
    <row r="22" spans="1:14" s="7" customFormat="1" ht="18.75" customHeight="1">
      <c r="A22" s="60" t="s">
        <v>93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4" s="7" customFormat="1" ht="15.75" customHeight="1">
      <c r="A23" s="60" t="s">
        <v>94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</row>
    <row r="24" spans="1:14" s="4" customFormat="1" ht="25.5" customHeight="1">
      <c r="A24" s="21" t="s">
        <v>57</v>
      </c>
      <c r="B24" s="71" t="s">
        <v>38</v>
      </c>
      <c r="C24" s="71"/>
      <c r="D24" s="22"/>
      <c r="E24" s="22"/>
      <c r="F24" s="23">
        <v>10</v>
      </c>
      <c r="G24" s="22">
        <v>360</v>
      </c>
      <c r="H24" s="22">
        <v>120</v>
      </c>
      <c r="I24" s="22"/>
      <c r="J24" s="22"/>
      <c r="K24" s="22">
        <v>80</v>
      </c>
      <c r="L24" s="22">
        <v>40</v>
      </c>
      <c r="M24" s="22"/>
    </row>
    <row r="25" spans="1:14" s="8" customFormat="1" ht="25.5">
      <c r="A25" s="24" t="s">
        <v>60</v>
      </c>
      <c r="B25" s="20" t="s">
        <v>40</v>
      </c>
      <c r="C25" s="20" t="s">
        <v>14</v>
      </c>
      <c r="D25" s="25">
        <v>4</v>
      </c>
      <c r="E25" s="25"/>
      <c r="F25" s="26">
        <v>5</v>
      </c>
      <c r="G25" s="25">
        <v>180</v>
      </c>
      <c r="H25" s="25">
        <v>60</v>
      </c>
      <c r="I25" s="25"/>
      <c r="J25" s="25"/>
      <c r="K25" s="25">
        <v>40</v>
      </c>
      <c r="L25" s="25">
        <v>20</v>
      </c>
      <c r="M25" s="25"/>
    </row>
    <row r="26" spans="1:14" s="8" customFormat="1" ht="25.5">
      <c r="A26" s="24" t="s">
        <v>61</v>
      </c>
      <c r="B26" s="20" t="s">
        <v>39</v>
      </c>
      <c r="C26" s="20" t="s">
        <v>10</v>
      </c>
      <c r="D26" s="25">
        <v>4</v>
      </c>
      <c r="E26" s="25"/>
      <c r="F26" s="26">
        <v>5</v>
      </c>
      <c r="G26" s="25">
        <v>180</v>
      </c>
      <c r="H26" s="25">
        <v>60</v>
      </c>
      <c r="I26" s="25"/>
      <c r="J26" s="25"/>
      <c r="K26" s="25">
        <v>40</v>
      </c>
      <c r="L26" s="25">
        <v>20</v>
      </c>
      <c r="M26" s="25"/>
    </row>
    <row r="27" spans="1:14" s="8" customFormat="1" ht="25.5">
      <c r="A27" s="24" t="s">
        <v>62</v>
      </c>
      <c r="B27" s="20" t="s">
        <v>43</v>
      </c>
      <c r="C27" s="20" t="s">
        <v>14</v>
      </c>
      <c r="D27" s="25">
        <v>4</v>
      </c>
      <c r="E27" s="25"/>
      <c r="F27" s="26">
        <v>5</v>
      </c>
      <c r="G27" s="25">
        <v>180</v>
      </c>
      <c r="H27" s="25">
        <v>60</v>
      </c>
      <c r="I27" s="25"/>
      <c r="J27" s="25"/>
      <c r="K27" s="25">
        <v>40</v>
      </c>
      <c r="L27" s="25">
        <v>20</v>
      </c>
      <c r="M27" s="25"/>
    </row>
    <row r="28" spans="1:14" s="8" customFormat="1" ht="38.25">
      <c r="A28" s="24" t="s">
        <v>63</v>
      </c>
      <c r="B28" s="20" t="s">
        <v>41</v>
      </c>
      <c r="C28" s="20" t="s">
        <v>10</v>
      </c>
      <c r="D28" s="25">
        <v>4</v>
      </c>
      <c r="E28" s="25"/>
      <c r="F28" s="26">
        <v>5</v>
      </c>
      <c r="G28" s="25">
        <v>180</v>
      </c>
      <c r="H28" s="25">
        <v>60</v>
      </c>
      <c r="I28" s="25"/>
      <c r="J28" s="25"/>
      <c r="K28" s="25">
        <v>40</v>
      </c>
      <c r="L28" s="25">
        <v>20</v>
      </c>
      <c r="M28" s="25"/>
    </row>
    <row r="29" spans="1:14" s="8" customFormat="1" ht="25.5">
      <c r="A29" s="24" t="s">
        <v>64</v>
      </c>
      <c r="B29" s="20" t="s">
        <v>42</v>
      </c>
      <c r="C29" s="20" t="s">
        <v>15</v>
      </c>
      <c r="D29" s="25">
        <v>4</v>
      </c>
      <c r="E29" s="25"/>
      <c r="F29" s="26">
        <v>5</v>
      </c>
      <c r="G29" s="25">
        <v>180</v>
      </c>
      <c r="H29" s="25">
        <v>60</v>
      </c>
      <c r="I29" s="25"/>
      <c r="J29" s="25"/>
      <c r="K29" s="25">
        <v>40</v>
      </c>
      <c r="L29" s="25">
        <v>20</v>
      </c>
      <c r="M29" s="25"/>
    </row>
    <row r="30" spans="1:14" s="4" customFormat="1" ht="25.5" customHeight="1">
      <c r="A30" s="21" t="s">
        <v>58</v>
      </c>
      <c r="B30" s="71" t="s">
        <v>44</v>
      </c>
      <c r="C30" s="71"/>
      <c r="D30" s="22"/>
      <c r="E30" s="22"/>
      <c r="F30" s="23">
        <v>8</v>
      </c>
      <c r="G30" s="22">
        <v>288</v>
      </c>
      <c r="H30" s="22">
        <v>80</v>
      </c>
      <c r="I30" s="22"/>
      <c r="J30" s="22"/>
      <c r="K30" s="22"/>
      <c r="L30" s="22">
        <v>80</v>
      </c>
      <c r="M30" s="22"/>
    </row>
    <row r="31" spans="1:14" s="8" customFormat="1" ht="25.5">
      <c r="A31" s="24" t="s">
        <v>65</v>
      </c>
      <c r="B31" s="20" t="s">
        <v>50</v>
      </c>
      <c r="C31" s="20" t="s">
        <v>10</v>
      </c>
      <c r="D31" s="25">
        <v>4</v>
      </c>
      <c r="E31" s="25"/>
      <c r="F31" s="26">
        <v>4</v>
      </c>
      <c r="G31" s="25">
        <v>144</v>
      </c>
      <c r="H31" s="25">
        <v>40</v>
      </c>
      <c r="I31" s="25"/>
      <c r="J31" s="25"/>
      <c r="K31" s="25"/>
      <c r="L31" s="25">
        <v>40</v>
      </c>
      <c r="M31" s="25"/>
    </row>
    <row r="32" spans="1:14" s="8" customFormat="1" ht="25.5">
      <c r="A32" s="24" t="s">
        <v>66</v>
      </c>
      <c r="B32" s="20" t="s">
        <v>49</v>
      </c>
      <c r="C32" s="20" t="s">
        <v>15</v>
      </c>
      <c r="D32" s="25">
        <v>4</v>
      </c>
      <c r="E32" s="25"/>
      <c r="F32" s="26">
        <v>4</v>
      </c>
      <c r="G32" s="25">
        <v>144</v>
      </c>
      <c r="H32" s="25">
        <v>40</v>
      </c>
      <c r="I32" s="25"/>
      <c r="J32" s="25"/>
      <c r="K32" s="25"/>
      <c r="L32" s="25">
        <v>40</v>
      </c>
      <c r="M32" s="25"/>
    </row>
    <row r="33" spans="1:13" s="8" customFormat="1" ht="25.5">
      <c r="A33" s="24" t="s">
        <v>67</v>
      </c>
      <c r="B33" s="20" t="s">
        <v>48</v>
      </c>
      <c r="C33" s="20" t="s">
        <v>14</v>
      </c>
      <c r="D33" s="25">
        <v>4</v>
      </c>
      <c r="E33" s="25"/>
      <c r="F33" s="26">
        <v>4</v>
      </c>
      <c r="G33" s="25">
        <v>144</v>
      </c>
      <c r="H33" s="25">
        <v>40</v>
      </c>
      <c r="I33" s="25"/>
      <c r="J33" s="25"/>
      <c r="K33" s="25"/>
      <c r="L33" s="25">
        <v>40</v>
      </c>
      <c r="M33" s="25"/>
    </row>
    <row r="34" spans="1:13" s="8" customFormat="1" ht="25.5">
      <c r="A34" s="24" t="s">
        <v>68</v>
      </c>
      <c r="B34" s="20" t="s">
        <v>45</v>
      </c>
      <c r="C34" s="20" t="s">
        <v>14</v>
      </c>
      <c r="D34" s="25">
        <v>4</v>
      </c>
      <c r="E34" s="25"/>
      <c r="F34" s="26">
        <v>4</v>
      </c>
      <c r="G34" s="25">
        <v>144</v>
      </c>
      <c r="H34" s="25">
        <v>40</v>
      </c>
      <c r="I34" s="25"/>
      <c r="J34" s="25"/>
      <c r="K34" s="25"/>
      <c r="L34" s="25">
        <v>40</v>
      </c>
      <c r="M34" s="25"/>
    </row>
    <row r="35" spans="1:13" s="8" customFormat="1" ht="25.5">
      <c r="A35" s="24" t="s">
        <v>69</v>
      </c>
      <c r="B35" s="20" t="s">
        <v>46</v>
      </c>
      <c r="C35" s="20" t="s">
        <v>17</v>
      </c>
      <c r="D35" s="25">
        <v>4</v>
      </c>
      <c r="E35" s="25"/>
      <c r="F35" s="26">
        <v>4</v>
      </c>
      <c r="G35" s="25">
        <v>144</v>
      </c>
      <c r="H35" s="25">
        <v>40</v>
      </c>
      <c r="I35" s="25"/>
      <c r="J35" s="25"/>
      <c r="K35" s="25"/>
      <c r="L35" s="25">
        <v>40</v>
      </c>
      <c r="M35" s="25"/>
    </row>
    <row r="36" spans="1:13" s="8" customFormat="1" ht="38.25">
      <c r="A36" s="24" t="s">
        <v>70</v>
      </c>
      <c r="B36" s="20" t="s">
        <v>47</v>
      </c>
      <c r="C36" s="20" t="s">
        <v>96</v>
      </c>
      <c r="D36" s="25">
        <v>4</v>
      </c>
      <c r="E36" s="25"/>
      <c r="F36" s="26">
        <v>4</v>
      </c>
      <c r="G36" s="25">
        <v>144</v>
      </c>
      <c r="H36" s="25">
        <v>40</v>
      </c>
      <c r="I36" s="25"/>
      <c r="J36" s="25"/>
      <c r="K36" s="25"/>
      <c r="L36" s="25">
        <v>40</v>
      </c>
      <c r="M36" s="25"/>
    </row>
    <row r="37" spans="1:13" s="4" customFormat="1" ht="25.5" customHeight="1">
      <c r="A37" s="21" t="s">
        <v>59</v>
      </c>
      <c r="B37" s="71" t="s">
        <v>98</v>
      </c>
      <c r="C37" s="71"/>
      <c r="D37" s="22"/>
      <c r="E37" s="22"/>
      <c r="F37" s="23">
        <v>3</v>
      </c>
      <c r="G37" s="22">
        <v>108</v>
      </c>
      <c r="H37" s="22">
        <v>40</v>
      </c>
      <c r="I37" s="22"/>
      <c r="J37" s="22"/>
      <c r="K37" s="22">
        <v>20</v>
      </c>
      <c r="L37" s="22">
        <v>20</v>
      </c>
      <c r="M37" s="22"/>
    </row>
    <row r="38" spans="1:13" s="4" customFormat="1" ht="25.5" customHeight="1">
      <c r="A38" s="27">
        <v>1</v>
      </c>
      <c r="B38" s="28" t="s">
        <v>107</v>
      </c>
      <c r="C38" s="28" t="s">
        <v>130</v>
      </c>
      <c r="D38" s="29">
        <v>4</v>
      </c>
      <c r="E38" s="29"/>
      <c r="F38" s="30">
        <v>3</v>
      </c>
      <c r="G38" s="29">
        <v>108</v>
      </c>
      <c r="H38" s="29">
        <v>40</v>
      </c>
      <c r="I38" s="29"/>
      <c r="J38" s="29"/>
      <c r="K38" s="29">
        <v>20</v>
      </c>
      <c r="L38" s="29">
        <v>20</v>
      </c>
      <c r="M38" s="22"/>
    </row>
    <row r="39" spans="1:13" s="4" customFormat="1" ht="45" customHeight="1">
      <c r="A39" s="27">
        <v>2</v>
      </c>
      <c r="B39" s="28" t="s">
        <v>108</v>
      </c>
      <c r="C39" s="28" t="s">
        <v>131</v>
      </c>
      <c r="D39" s="29">
        <v>4</v>
      </c>
      <c r="E39" s="29"/>
      <c r="F39" s="30">
        <v>3</v>
      </c>
      <c r="G39" s="29">
        <v>108</v>
      </c>
      <c r="H39" s="29">
        <v>40</v>
      </c>
      <c r="I39" s="29"/>
      <c r="J39" s="29"/>
      <c r="K39" s="29">
        <v>20</v>
      </c>
      <c r="L39" s="29">
        <v>20</v>
      </c>
      <c r="M39" s="22"/>
    </row>
    <row r="40" spans="1:13" s="4" customFormat="1" ht="30.75" customHeight="1">
      <c r="A40" s="27">
        <v>3</v>
      </c>
      <c r="B40" s="28" t="s">
        <v>109</v>
      </c>
      <c r="C40" s="28" t="s">
        <v>130</v>
      </c>
      <c r="D40" s="29">
        <v>4</v>
      </c>
      <c r="E40" s="29"/>
      <c r="F40" s="30">
        <v>3</v>
      </c>
      <c r="G40" s="29">
        <v>108</v>
      </c>
      <c r="H40" s="29">
        <v>40</v>
      </c>
      <c r="I40" s="29"/>
      <c r="J40" s="29"/>
      <c r="K40" s="29">
        <v>20</v>
      </c>
      <c r="L40" s="29">
        <v>20</v>
      </c>
      <c r="M40" s="22"/>
    </row>
    <row r="41" spans="1:13" s="4" customFormat="1" ht="25.5" customHeight="1">
      <c r="A41" s="27">
        <v>4</v>
      </c>
      <c r="B41" s="28" t="s">
        <v>110</v>
      </c>
      <c r="C41" s="28" t="s">
        <v>132</v>
      </c>
      <c r="D41" s="29">
        <v>4</v>
      </c>
      <c r="E41" s="29"/>
      <c r="F41" s="30">
        <v>3</v>
      </c>
      <c r="G41" s="29">
        <v>108</v>
      </c>
      <c r="H41" s="29">
        <v>40</v>
      </c>
      <c r="I41" s="29"/>
      <c r="J41" s="29"/>
      <c r="K41" s="29">
        <v>20</v>
      </c>
      <c r="L41" s="29">
        <v>20</v>
      </c>
      <c r="M41" s="22"/>
    </row>
    <row r="42" spans="1:13" s="4" customFormat="1" ht="27.75" customHeight="1">
      <c r="A42" s="27">
        <v>5</v>
      </c>
      <c r="B42" s="28" t="s">
        <v>111</v>
      </c>
      <c r="C42" s="28" t="s">
        <v>132</v>
      </c>
      <c r="D42" s="29">
        <v>4</v>
      </c>
      <c r="E42" s="29"/>
      <c r="F42" s="30">
        <v>3</v>
      </c>
      <c r="G42" s="29">
        <v>108</v>
      </c>
      <c r="H42" s="29">
        <v>40</v>
      </c>
      <c r="I42" s="29"/>
      <c r="J42" s="29"/>
      <c r="K42" s="29">
        <v>20</v>
      </c>
      <c r="L42" s="29">
        <v>20</v>
      </c>
      <c r="M42" s="22"/>
    </row>
    <row r="43" spans="1:13" s="4" customFormat="1" ht="25.5" customHeight="1">
      <c r="A43" s="27">
        <v>6</v>
      </c>
      <c r="B43" s="28" t="s">
        <v>112</v>
      </c>
      <c r="C43" s="28" t="s">
        <v>132</v>
      </c>
      <c r="D43" s="29">
        <v>4</v>
      </c>
      <c r="E43" s="29"/>
      <c r="F43" s="30">
        <v>3</v>
      </c>
      <c r="G43" s="29">
        <v>108</v>
      </c>
      <c r="H43" s="29">
        <v>40</v>
      </c>
      <c r="I43" s="29"/>
      <c r="J43" s="29"/>
      <c r="K43" s="29">
        <v>20</v>
      </c>
      <c r="L43" s="29">
        <v>20</v>
      </c>
      <c r="M43" s="22"/>
    </row>
    <row r="44" spans="1:13" s="4" customFormat="1" ht="25.5" customHeight="1">
      <c r="A44" s="27">
        <v>7</v>
      </c>
      <c r="B44" s="28" t="s">
        <v>113</v>
      </c>
      <c r="C44" s="28" t="s">
        <v>132</v>
      </c>
      <c r="D44" s="29">
        <v>4</v>
      </c>
      <c r="E44" s="29"/>
      <c r="F44" s="30">
        <v>3</v>
      </c>
      <c r="G44" s="29">
        <v>108</v>
      </c>
      <c r="H44" s="29">
        <v>40</v>
      </c>
      <c r="I44" s="29"/>
      <c r="J44" s="29"/>
      <c r="K44" s="29">
        <v>20</v>
      </c>
      <c r="L44" s="29">
        <v>20</v>
      </c>
      <c r="M44" s="22"/>
    </row>
    <row r="45" spans="1:13" s="4" customFormat="1" ht="25.5" customHeight="1">
      <c r="A45" s="27">
        <v>8</v>
      </c>
      <c r="B45" s="28" t="s">
        <v>114</v>
      </c>
      <c r="C45" s="28" t="s">
        <v>132</v>
      </c>
      <c r="D45" s="29">
        <v>4</v>
      </c>
      <c r="E45" s="29"/>
      <c r="F45" s="30">
        <v>3</v>
      </c>
      <c r="G45" s="29">
        <v>108</v>
      </c>
      <c r="H45" s="29">
        <v>40</v>
      </c>
      <c r="I45" s="29"/>
      <c r="J45" s="29"/>
      <c r="K45" s="29">
        <v>20</v>
      </c>
      <c r="L45" s="29">
        <v>20</v>
      </c>
      <c r="M45" s="22"/>
    </row>
    <row r="46" spans="1:13" s="4" customFormat="1" ht="25.5" customHeight="1">
      <c r="A46" s="27">
        <v>9</v>
      </c>
      <c r="B46" s="28" t="s">
        <v>115</v>
      </c>
      <c r="C46" s="28" t="s">
        <v>129</v>
      </c>
      <c r="D46" s="29">
        <v>4</v>
      </c>
      <c r="E46" s="29"/>
      <c r="F46" s="30">
        <v>3</v>
      </c>
      <c r="G46" s="29">
        <v>108</v>
      </c>
      <c r="H46" s="29">
        <v>40</v>
      </c>
      <c r="I46" s="29"/>
      <c r="J46" s="29"/>
      <c r="K46" s="29">
        <v>20</v>
      </c>
      <c r="L46" s="29">
        <v>20</v>
      </c>
      <c r="M46" s="22"/>
    </row>
    <row r="47" spans="1:13" s="4" customFormat="1" ht="25.5" customHeight="1">
      <c r="A47" s="27">
        <v>10</v>
      </c>
      <c r="B47" s="28" t="s">
        <v>116</v>
      </c>
      <c r="C47" s="28" t="s">
        <v>129</v>
      </c>
      <c r="D47" s="29">
        <v>4</v>
      </c>
      <c r="E47" s="29"/>
      <c r="F47" s="30">
        <v>3</v>
      </c>
      <c r="G47" s="29">
        <v>108</v>
      </c>
      <c r="H47" s="29">
        <v>40</v>
      </c>
      <c r="I47" s="29"/>
      <c r="J47" s="29"/>
      <c r="K47" s="29">
        <v>20</v>
      </c>
      <c r="L47" s="29">
        <v>20</v>
      </c>
      <c r="M47" s="22"/>
    </row>
    <row r="48" spans="1:13" s="4" customFormat="1" ht="25.5" customHeight="1">
      <c r="A48" s="27">
        <v>11</v>
      </c>
      <c r="B48" s="28" t="s">
        <v>117</v>
      </c>
      <c r="C48" s="28" t="s">
        <v>129</v>
      </c>
      <c r="D48" s="29">
        <v>4</v>
      </c>
      <c r="E48" s="29"/>
      <c r="F48" s="30">
        <v>3</v>
      </c>
      <c r="G48" s="29">
        <v>108</v>
      </c>
      <c r="H48" s="29">
        <v>40</v>
      </c>
      <c r="I48" s="29"/>
      <c r="J48" s="29"/>
      <c r="K48" s="29">
        <v>20</v>
      </c>
      <c r="L48" s="29">
        <v>20</v>
      </c>
      <c r="M48" s="22"/>
    </row>
    <row r="49" spans="1:13" s="4" customFormat="1" ht="48" customHeight="1">
      <c r="A49" s="27">
        <v>12</v>
      </c>
      <c r="B49" s="28" t="s">
        <v>118</v>
      </c>
      <c r="C49" s="28" t="s">
        <v>129</v>
      </c>
      <c r="D49" s="29">
        <v>4</v>
      </c>
      <c r="E49" s="29"/>
      <c r="F49" s="30">
        <v>3</v>
      </c>
      <c r="G49" s="29">
        <v>108</v>
      </c>
      <c r="H49" s="29">
        <v>40</v>
      </c>
      <c r="I49" s="29"/>
      <c r="J49" s="29"/>
      <c r="K49" s="29">
        <v>20</v>
      </c>
      <c r="L49" s="29">
        <v>20</v>
      </c>
      <c r="M49" s="22"/>
    </row>
    <row r="50" spans="1:13" s="4" customFormat="1" ht="25.5" customHeight="1">
      <c r="A50" s="27">
        <v>13</v>
      </c>
      <c r="B50" s="28" t="s">
        <v>119</v>
      </c>
      <c r="C50" s="28" t="s">
        <v>124</v>
      </c>
      <c r="D50" s="29">
        <v>4</v>
      </c>
      <c r="E50" s="29"/>
      <c r="F50" s="30">
        <v>3</v>
      </c>
      <c r="G50" s="29">
        <v>108</v>
      </c>
      <c r="H50" s="29">
        <v>40</v>
      </c>
      <c r="I50" s="29"/>
      <c r="J50" s="29"/>
      <c r="K50" s="29">
        <v>20</v>
      </c>
      <c r="L50" s="29">
        <v>20</v>
      </c>
      <c r="M50" s="22"/>
    </row>
    <row r="51" spans="1:13" s="4" customFormat="1" ht="25.5" customHeight="1">
      <c r="A51" s="27">
        <v>14</v>
      </c>
      <c r="B51" s="28" t="s">
        <v>120</v>
      </c>
      <c r="C51" s="28" t="s">
        <v>125</v>
      </c>
      <c r="D51" s="29">
        <v>4</v>
      </c>
      <c r="E51" s="29"/>
      <c r="F51" s="30">
        <v>3</v>
      </c>
      <c r="G51" s="29">
        <v>108</v>
      </c>
      <c r="H51" s="29">
        <v>40</v>
      </c>
      <c r="I51" s="29"/>
      <c r="J51" s="29"/>
      <c r="K51" s="29">
        <v>20</v>
      </c>
      <c r="L51" s="29">
        <v>20</v>
      </c>
      <c r="M51" s="22"/>
    </row>
    <row r="52" spans="1:13" s="4" customFormat="1" ht="43.5" customHeight="1">
      <c r="A52" s="27">
        <v>15</v>
      </c>
      <c r="B52" s="28" t="s">
        <v>121</v>
      </c>
      <c r="C52" s="28" t="s">
        <v>126</v>
      </c>
      <c r="D52" s="29">
        <v>4</v>
      </c>
      <c r="E52" s="29"/>
      <c r="F52" s="30">
        <v>3</v>
      </c>
      <c r="G52" s="29">
        <v>108</v>
      </c>
      <c r="H52" s="29">
        <v>40</v>
      </c>
      <c r="I52" s="29"/>
      <c r="J52" s="29"/>
      <c r="K52" s="29">
        <v>20</v>
      </c>
      <c r="L52" s="29">
        <v>20</v>
      </c>
      <c r="M52" s="22"/>
    </row>
    <row r="53" spans="1:13" s="4" customFormat="1" ht="25.5" customHeight="1">
      <c r="A53" s="27">
        <v>16</v>
      </c>
      <c r="B53" s="28" t="s">
        <v>122</v>
      </c>
      <c r="C53" s="28" t="s">
        <v>127</v>
      </c>
      <c r="D53" s="29">
        <v>4</v>
      </c>
      <c r="E53" s="29"/>
      <c r="F53" s="30">
        <v>3</v>
      </c>
      <c r="G53" s="29">
        <v>108</v>
      </c>
      <c r="H53" s="29">
        <v>40</v>
      </c>
      <c r="I53" s="29"/>
      <c r="J53" s="29"/>
      <c r="K53" s="29">
        <v>20</v>
      </c>
      <c r="L53" s="29">
        <v>20</v>
      </c>
      <c r="M53" s="22"/>
    </row>
    <row r="54" spans="1:13" s="4" customFormat="1" ht="25.5" customHeight="1">
      <c r="A54" s="27">
        <v>17</v>
      </c>
      <c r="B54" s="28" t="s">
        <v>123</v>
      </c>
      <c r="C54" s="28" t="s">
        <v>128</v>
      </c>
      <c r="D54" s="29">
        <v>4</v>
      </c>
      <c r="E54" s="29"/>
      <c r="F54" s="30">
        <v>3</v>
      </c>
      <c r="G54" s="29">
        <v>108</v>
      </c>
      <c r="H54" s="29">
        <v>40</v>
      </c>
      <c r="I54" s="29"/>
      <c r="J54" s="29"/>
      <c r="K54" s="29">
        <v>20</v>
      </c>
      <c r="L54" s="29">
        <v>20</v>
      </c>
      <c r="M54" s="22"/>
    </row>
    <row r="55" spans="1:13" s="14" customFormat="1" ht="25.5" customHeight="1">
      <c r="A55" s="21">
        <v>4</v>
      </c>
      <c r="B55" s="65" t="s">
        <v>56</v>
      </c>
      <c r="C55" s="66"/>
      <c r="D55" s="22"/>
      <c r="E55" s="22"/>
      <c r="F55" s="23">
        <v>8</v>
      </c>
      <c r="G55" s="22">
        <v>288</v>
      </c>
      <c r="H55" s="22">
        <v>140</v>
      </c>
      <c r="I55" s="22"/>
      <c r="J55" s="22"/>
      <c r="K55" s="22"/>
      <c r="L55" s="22"/>
      <c r="M55" s="22"/>
    </row>
    <row r="56" spans="1:13" s="4" customFormat="1" ht="25.5" customHeight="1">
      <c r="A56" s="27" t="s">
        <v>65</v>
      </c>
      <c r="B56" s="75" t="s">
        <v>55</v>
      </c>
      <c r="C56" s="76"/>
      <c r="D56" s="29">
        <v>4</v>
      </c>
      <c r="E56" s="29"/>
      <c r="F56" s="30">
        <v>8</v>
      </c>
      <c r="G56" s="29">
        <v>288</v>
      </c>
      <c r="H56" s="29">
        <v>140</v>
      </c>
      <c r="I56" s="29">
        <v>32</v>
      </c>
      <c r="J56" s="29">
        <v>28</v>
      </c>
      <c r="K56" s="29">
        <v>40</v>
      </c>
      <c r="L56" s="29">
        <v>40</v>
      </c>
      <c r="M56" s="29"/>
    </row>
    <row r="57" spans="1:13" s="4" customFormat="1" ht="25.5" customHeight="1">
      <c r="A57" s="27" t="s">
        <v>66</v>
      </c>
      <c r="B57" s="75" t="s">
        <v>133</v>
      </c>
      <c r="C57" s="76"/>
      <c r="D57" s="29">
        <v>4</v>
      </c>
      <c r="E57" s="29"/>
      <c r="F57" s="30">
        <v>8</v>
      </c>
      <c r="G57" s="29">
        <v>288</v>
      </c>
      <c r="H57" s="29">
        <v>140</v>
      </c>
      <c r="I57" s="29">
        <v>32</v>
      </c>
      <c r="J57" s="29">
        <v>28</v>
      </c>
      <c r="K57" s="29">
        <v>40</v>
      </c>
      <c r="L57" s="29">
        <v>40</v>
      </c>
      <c r="M57" s="29"/>
    </row>
    <row r="58" spans="1:13" s="4" customFormat="1" ht="16.5" customHeight="1">
      <c r="A58" s="72" t="s">
        <v>97</v>
      </c>
      <c r="B58" s="73"/>
      <c r="C58" s="74"/>
      <c r="D58" s="22"/>
      <c r="E58" s="22"/>
      <c r="F58" s="23">
        <f>SUM(F21+F24+F30+F37+F55)</f>
        <v>60</v>
      </c>
      <c r="G58" s="22">
        <f>SUM(G21+G24+G30+G37+G55)</f>
        <v>2160</v>
      </c>
      <c r="H58" s="22">
        <f>SUM(H21+H24+H30+H37+H55)</f>
        <v>700</v>
      </c>
      <c r="I58" s="22">
        <f>SUM(I21)</f>
        <v>128</v>
      </c>
      <c r="J58" s="22">
        <f>SUM(J21)</f>
        <v>112</v>
      </c>
      <c r="K58" s="22">
        <f>SUM(K21+K24+K37)</f>
        <v>160</v>
      </c>
      <c r="L58" s="22">
        <f>SUM(L21+L24+L30+L37)</f>
        <v>160</v>
      </c>
      <c r="M58" s="22"/>
    </row>
    <row r="59" spans="1:13" s="8" customFormat="1">
      <c r="A59" s="31" t="s">
        <v>18</v>
      </c>
      <c r="B59" s="54" t="s">
        <v>51</v>
      </c>
      <c r="C59" s="55"/>
      <c r="D59" s="32"/>
      <c r="E59" s="32"/>
      <c r="F59" s="33"/>
      <c r="G59" s="32"/>
      <c r="H59" s="32"/>
      <c r="I59" s="32"/>
      <c r="J59" s="32"/>
      <c r="K59" s="32"/>
      <c r="L59" s="32"/>
      <c r="M59" s="32"/>
    </row>
    <row r="60" spans="1:13" s="8" customFormat="1" ht="25.5">
      <c r="A60" s="24" t="s">
        <v>57</v>
      </c>
      <c r="B60" s="20" t="s">
        <v>53</v>
      </c>
      <c r="C60" s="20" t="s">
        <v>14</v>
      </c>
      <c r="D60" s="25">
        <v>1</v>
      </c>
      <c r="E60" s="25"/>
      <c r="F60" s="26" t="s">
        <v>19</v>
      </c>
      <c r="G60" s="25">
        <v>108</v>
      </c>
      <c r="H60" s="25">
        <v>48</v>
      </c>
      <c r="I60" s="25">
        <v>48</v>
      </c>
      <c r="J60" s="25"/>
      <c r="K60" s="25"/>
      <c r="L60" s="25"/>
      <c r="M60" s="25"/>
    </row>
    <row r="61" spans="1:13" s="8" customFormat="1" ht="25.5">
      <c r="A61" s="24" t="s">
        <v>58</v>
      </c>
      <c r="B61" s="20" t="s">
        <v>52</v>
      </c>
      <c r="C61" s="20" t="s">
        <v>14</v>
      </c>
      <c r="D61" s="25">
        <v>1</v>
      </c>
      <c r="E61" s="25"/>
      <c r="F61" s="26" t="s">
        <v>19</v>
      </c>
      <c r="G61" s="25">
        <v>108</v>
      </c>
      <c r="H61" s="25">
        <v>48</v>
      </c>
      <c r="I61" s="25">
        <v>48</v>
      </c>
      <c r="J61" s="25"/>
      <c r="K61" s="25"/>
      <c r="L61" s="25"/>
      <c r="M61" s="25"/>
    </row>
    <row r="62" spans="1:13" s="8" customFormat="1" ht="25.5">
      <c r="A62" s="24" t="s">
        <v>59</v>
      </c>
      <c r="B62" s="20" t="s">
        <v>54</v>
      </c>
      <c r="C62" s="20" t="s">
        <v>14</v>
      </c>
      <c r="D62" s="25">
        <v>1</v>
      </c>
      <c r="E62" s="25"/>
      <c r="F62" s="26" t="s">
        <v>19</v>
      </c>
      <c r="G62" s="25">
        <v>108</v>
      </c>
      <c r="H62" s="25">
        <v>48</v>
      </c>
      <c r="I62" s="25">
        <v>48</v>
      </c>
      <c r="J62" s="25"/>
      <c r="K62" s="25"/>
      <c r="L62" s="25"/>
      <c r="M62" s="25"/>
    </row>
    <row r="63" spans="1:13" s="6" customFormat="1" ht="25.5" customHeight="1">
      <c r="A63" s="31" t="s">
        <v>6</v>
      </c>
      <c r="B63" s="54" t="s">
        <v>24</v>
      </c>
      <c r="C63" s="55"/>
      <c r="D63" s="32"/>
      <c r="E63" s="32"/>
      <c r="F63" s="33"/>
      <c r="G63" s="32"/>
      <c r="H63" s="32"/>
      <c r="I63" s="32"/>
      <c r="J63" s="32"/>
      <c r="K63" s="32"/>
      <c r="L63" s="32"/>
      <c r="M63" s="32"/>
    </row>
    <row r="64" spans="1:13" s="8" customFormat="1" ht="25.5">
      <c r="A64" s="24" t="s">
        <v>57</v>
      </c>
      <c r="B64" s="20" t="s">
        <v>30</v>
      </c>
      <c r="C64" s="20" t="s">
        <v>11</v>
      </c>
      <c r="D64" s="25">
        <v>2</v>
      </c>
      <c r="E64" s="25"/>
      <c r="F64" s="26" t="s">
        <v>12</v>
      </c>
      <c r="G64" s="25">
        <v>216</v>
      </c>
      <c r="H64" s="25">
        <v>74</v>
      </c>
      <c r="I64" s="25">
        <v>32</v>
      </c>
      <c r="J64" s="25">
        <v>42</v>
      </c>
      <c r="K64" s="25"/>
      <c r="L64" s="25"/>
      <c r="M64" s="25"/>
    </row>
    <row r="65" spans="1:13" s="8" customFormat="1" ht="25.5">
      <c r="A65" s="24" t="s">
        <v>58</v>
      </c>
      <c r="B65" s="20" t="s">
        <v>31</v>
      </c>
      <c r="C65" s="20" t="s">
        <v>13</v>
      </c>
      <c r="D65" s="25">
        <v>4</v>
      </c>
      <c r="E65" s="25"/>
      <c r="F65" s="26" t="s">
        <v>12</v>
      </c>
      <c r="G65" s="25">
        <v>216</v>
      </c>
      <c r="H65" s="25">
        <v>80</v>
      </c>
      <c r="I65" s="25"/>
      <c r="J65" s="25"/>
      <c r="K65" s="25">
        <v>40</v>
      </c>
      <c r="L65" s="25">
        <v>40</v>
      </c>
      <c r="M65" s="25"/>
    </row>
    <row r="66" spans="1:13" s="8" customFormat="1" ht="25.5">
      <c r="A66" s="24" t="s">
        <v>59</v>
      </c>
      <c r="B66" s="20" t="s">
        <v>28</v>
      </c>
      <c r="C66" s="20" t="s">
        <v>10</v>
      </c>
      <c r="D66" s="25">
        <v>4</v>
      </c>
      <c r="E66" s="25"/>
      <c r="F66" s="26" t="s">
        <v>8</v>
      </c>
      <c r="G66" s="25">
        <v>108</v>
      </c>
      <c r="H66" s="25">
        <v>60</v>
      </c>
      <c r="I66" s="25"/>
      <c r="J66" s="25"/>
      <c r="K66" s="25">
        <v>30</v>
      </c>
      <c r="L66" s="25">
        <v>30</v>
      </c>
      <c r="M66" s="25"/>
    </row>
    <row r="67" spans="1:13" s="8" customFormat="1" ht="38.25">
      <c r="A67" s="24" t="s">
        <v>71</v>
      </c>
      <c r="B67" s="20" t="s">
        <v>32</v>
      </c>
      <c r="C67" s="20" t="s">
        <v>10</v>
      </c>
      <c r="D67" s="25">
        <v>3</v>
      </c>
      <c r="E67" s="25"/>
      <c r="F67" s="26" t="s">
        <v>8</v>
      </c>
      <c r="G67" s="25">
        <v>108</v>
      </c>
      <c r="H67" s="25">
        <v>40</v>
      </c>
      <c r="I67" s="25"/>
      <c r="J67" s="25"/>
      <c r="K67" s="25">
        <v>40</v>
      </c>
      <c r="L67" s="25"/>
      <c r="M67" s="25"/>
    </row>
    <row r="68" spans="1:13" s="8" customFormat="1" ht="25.5">
      <c r="A68" s="24" t="s">
        <v>72</v>
      </c>
      <c r="B68" s="20" t="s">
        <v>25</v>
      </c>
      <c r="C68" s="20" t="s">
        <v>7</v>
      </c>
      <c r="D68" s="25">
        <v>3</v>
      </c>
      <c r="E68" s="25"/>
      <c r="F68" s="26" t="s">
        <v>8</v>
      </c>
      <c r="G68" s="25">
        <v>108</v>
      </c>
      <c r="H68" s="25">
        <v>48</v>
      </c>
      <c r="I68" s="25"/>
      <c r="J68" s="25">
        <v>28</v>
      </c>
      <c r="K68" s="25">
        <v>20</v>
      </c>
      <c r="L68" s="25"/>
      <c r="M68" s="25"/>
    </row>
    <row r="69" spans="1:13" s="8" customFormat="1" ht="38.25">
      <c r="A69" s="24" t="s">
        <v>73</v>
      </c>
      <c r="B69" s="20" t="s">
        <v>26</v>
      </c>
      <c r="C69" s="20" t="s">
        <v>9</v>
      </c>
      <c r="D69" s="25">
        <v>2</v>
      </c>
      <c r="E69" s="25"/>
      <c r="F69" s="26" t="s">
        <v>8</v>
      </c>
      <c r="G69" s="25">
        <v>108</v>
      </c>
      <c r="H69" s="25">
        <v>20</v>
      </c>
      <c r="I69" s="25"/>
      <c r="J69" s="25">
        <v>20</v>
      </c>
      <c r="K69" s="25"/>
      <c r="L69" s="25"/>
      <c r="M69" s="25"/>
    </row>
    <row r="70" spans="1:13" s="8" customFormat="1" ht="38.25">
      <c r="A70" s="24" t="s">
        <v>74</v>
      </c>
      <c r="B70" s="20" t="s">
        <v>29</v>
      </c>
      <c r="C70" s="20" t="s">
        <v>9</v>
      </c>
      <c r="D70" s="25">
        <v>1</v>
      </c>
      <c r="E70" s="25"/>
      <c r="F70" s="26" t="s">
        <v>8</v>
      </c>
      <c r="G70" s="25">
        <v>108</v>
      </c>
      <c r="H70" s="25">
        <v>16</v>
      </c>
      <c r="I70" s="25">
        <v>16</v>
      </c>
      <c r="J70" s="25"/>
      <c r="K70" s="25"/>
      <c r="L70" s="25"/>
      <c r="M70" s="25"/>
    </row>
    <row r="71" spans="1:13" s="8" customFormat="1" ht="25.5">
      <c r="A71" s="24" t="s">
        <v>75</v>
      </c>
      <c r="B71" s="20" t="s">
        <v>27</v>
      </c>
      <c r="C71" s="20" t="s">
        <v>9</v>
      </c>
      <c r="D71" s="25">
        <v>1</v>
      </c>
      <c r="E71" s="25"/>
      <c r="F71" s="26" t="s">
        <v>8</v>
      </c>
      <c r="G71" s="25">
        <v>108</v>
      </c>
      <c r="H71" s="25">
        <v>8</v>
      </c>
      <c r="I71" s="25">
        <v>8</v>
      </c>
      <c r="J71" s="25"/>
      <c r="K71" s="25"/>
      <c r="L71" s="25"/>
      <c r="M71" s="25"/>
    </row>
    <row r="72" spans="1:13" s="5" customFormat="1" ht="25.5" customHeight="1">
      <c r="A72" s="34"/>
      <c r="B72" s="69" t="s">
        <v>5</v>
      </c>
      <c r="C72" s="70"/>
      <c r="D72" s="35"/>
      <c r="E72" s="35"/>
      <c r="F72" s="36">
        <v>60</v>
      </c>
      <c r="G72" s="37">
        <v>2160</v>
      </c>
      <c r="H72" s="37">
        <v>700</v>
      </c>
      <c r="I72" s="37">
        <v>128</v>
      </c>
      <c r="J72" s="37">
        <v>112</v>
      </c>
      <c r="K72" s="37">
        <v>160</v>
      </c>
      <c r="L72" s="37">
        <v>160</v>
      </c>
      <c r="M72" s="37"/>
    </row>
    <row r="73" spans="1:13">
      <c r="A73" s="38" t="s">
        <v>19</v>
      </c>
      <c r="B73" s="39" t="s">
        <v>21</v>
      </c>
      <c r="C73" s="40"/>
      <c r="D73" s="40"/>
      <c r="E73" s="40"/>
      <c r="F73" s="41"/>
      <c r="G73" s="53"/>
      <c r="H73" s="53"/>
      <c r="I73" s="42"/>
      <c r="J73" s="42"/>
      <c r="K73" s="42"/>
      <c r="L73" s="42"/>
      <c r="M73" s="42"/>
    </row>
    <row r="74" spans="1:13" ht="20.25" customHeight="1">
      <c r="A74" s="38" t="s">
        <v>22</v>
      </c>
      <c r="B74" s="39" t="s">
        <v>23</v>
      </c>
      <c r="C74" s="40"/>
      <c r="D74" s="40" t="s">
        <v>99</v>
      </c>
      <c r="E74" s="40"/>
      <c r="F74" s="38" t="s">
        <v>104</v>
      </c>
      <c r="G74" s="40"/>
      <c r="H74" s="40"/>
      <c r="I74" s="40" t="s">
        <v>100</v>
      </c>
      <c r="J74" s="40"/>
      <c r="K74" s="40"/>
      <c r="L74" s="40"/>
      <c r="M74" s="42"/>
    </row>
    <row r="75" spans="1:13">
      <c r="A75" s="40"/>
      <c r="B75" s="40"/>
      <c r="C75" s="40"/>
      <c r="D75" s="40"/>
      <c r="E75" s="40"/>
      <c r="F75" s="38" t="s">
        <v>101</v>
      </c>
      <c r="G75" s="40"/>
      <c r="H75" s="40"/>
      <c r="I75" s="40" t="s">
        <v>102</v>
      </c>
      <c r="J75" s="40"/>
      <c r="K75" s="40"/>
      <c r="L75" s="40"/>
      <c r="M75" s="42"/>
    </row>
    <row r="76" spans="1:13">
      <c r="A76" s="40"/>
      <c r="B76" s="43" t="s">
        <v>103</v>
      </c>
      <c r="C76" s="40"/>
      <c r="D76" s="40"/>
      <c r="E76" s="40"/>
      <c r="F76" s="38"/>
      <c r="G76" s="40"/>
      <c r="H76" s="40"/>
      <c r="I76" s="40"/>
      <c r="J76" s="40"/>
      <c r="K76" s="40"/>
      <c r="L76" s="40"/>
      <c r="M76" s="40"/>
    </row>
    <row r="77" spans="1:13">
      <c r="A77" s="43"/>
      <c r="B77" s="43"/>
      <c r="C77" s="38"/>
      <c r="D77" s="40"/>
      <c r="E77" s="40"/>
      <c r="F77" s="38"/>
      <c r="G77" s="40"/>
      <c r="H77" s="40"/>
      <c r="I77" s="40"/>
      <c r="J77" s="40"/>
      <c r="K77" s="40"/>
      <c r="L77" s="40"/>
      <c r="M77" s="40"/>
    </row>
    <row r="78" spans="1:13" ht="21" customHeight="1">
      <c r="A78" s="40"/>
      <c r="B78" s="40"/>
      <c r="C78" s="40"/>
      <c r="D78" s="40" t="s">
        <v>105</v>
      </c>
      <c r="E78" s="40"/>
      <c r="F78" s="38"/>
      <c r="G78" s="40"/>
      <c r="H78" s="40"/>
      <c r="I78" s="40"/>
      <c r="J78" s="40" t="s">
        <v>104</v>
      </c>
      <c r="K78" s="40"/>
      <c r="L78" s="40" t="s">
        <v>106</v>
      </c>
      <c r="M78" s="40"/>
    </row>
    <row r="79" spans="1:13">
      <c r="A79" s="43"/>
      <c r="B79" s="44"/>
      <c r="C79" s="38"/>
      <c r="D79" s="40"/>
      <c r="E79" s="40"/>
      <c r="F79" s="38"/>
      <c r="G79" s="40"/>
      <c r="H79" s="40"/>
      <c r="I79" s="40"/>
      <c r="J79" s="40"/>
      <c r="K79" s="40"/>
      <c r="L79" s="40"/>
      <c r="M79" s="40"/>
    </row>
    <row r="80" spans="1:13">
      <c r="A80" s="40"/>
      <c r="B80" s="40"/>
      <c r="C80" s="40"/>
      <c r="D80" s="40"/>
      <c r="E80" s="40"/>
      <c r="F80" s="38"/>
      <c r="G80" s="40"/>
      <c r="H80" s="40"/>
      <c r="I80" s="40"/>
      <c r="J80" s="40"/>
      <c r="K80" s="40"/>
      <c r="L80" s="40"/>
      <c r="M80" s="40"/>
    </row>
    <row r="81" spans="1:13">
      <c r="A81" s="43"/>
      <c r="B81" s="43"/>
      <c r="C81" s="38"/>
      <c r="D81" s="40"/>
      <c r="E81" s="40"/>
      <c r="F81" s="38"/>
      <c r="G81" s="40"/>
      <c r="H81" s="40"/>
      <c r="I81" s="40"/>
      <c r="J81" s="40"/>
      <c r="K81" s="40"/>
      <c r="L81" s="40"/>
      <c r="M81" s="40"/>
    </row>
    <row r="82" spans="1:13">
      <c r="B82" s="1"/>
      <c r="C82" s="1"/>
    </row>
    <row r="83" spans="1:13">
      <c r="A83" s="19"/>
      <c r="B83" s="19"/>
      <c r="C83" s="2"/>
    </row>
    <row r="84" spans="1:13">
      <c r="B84" s="1"/>
      <c r="C84" s="1"/>
    </row>
    <row r="85" spans="1:13">
      <c r="A85" s="68"/>
      <c r="B85" s="68"/>
      <c r="C85" s="2"/>
    </row>
    <row r="86" spans="1:13">
      <c r="B86" s="1"/>
      <c r="C86" s="1"/>
    </row>
    <row r="87" spans="1:13">
      <c r="B87" s="1"/>
      <c r="C87" s="1"/>
    </row>
  </sheetData>
  <mergeCells count="36">
    <mergeCell ref="A85:B85"/>
    <mergeCell ref="A3:B5"/>
    <mergeCell ref="B72:C72"/>
    <mergeCell ref="A11:A13"/>
    <mergeCell ref="B11:B13"/>
    <mergeCell ref="C11:C13"/>
    <mergeCell ref="B24:C24"/>
    <mergeCell ref="B30:C30"/>
    <mergeCell ref="B37:C37"/>
    <mergeCell ref="A9:C9"/>
    <mergeCell ref="A58:C58"/>
    <mergeCell ref="B56:C56"/>
    <mergeCell ref="B57:C57"/>
    <mergeCell ref="B63:C63"/>
    <mergeCell ref="A6:B6"/>
    <mergeCell ref="A7:C7"/>
    <mergeCell ref="G73:H73"/>
    <mergeCell ref="B59:C59"/>
    <mergeCell ref="M11:M13"/>
    <mergeCell ref="A14:M14"/>
    <mergeCell ref="A22:M22"/>
    <mergeCell ref="A23:M23"/>
    <mergeCell ref="B55:C55"/>
    <mergeCell ref="D11:E12"/>
    <mergeCell ref="F11:F13"/>
    <mergeCell ref="G11:G13"/>
    <mergeCell ref="H12:H13"/>
    <mergeCell ref="A8:C8"/>
    <mergeCell ref="J3:L5"/>
    <mergeCell ref="I11:L12"/>
    <mergeCell ref="C6:H6"/>
    <mergeCell ref="A1:L1"/>
    <mergeCell ref="C3:H3"/>
    <mergeCell ref="C4:H4"/>
    <mergeCell ref="C5:H5"/>
    <mergeCell ref="E2:G2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dgrigoryan</dc:creator>
  <cp:lastModifiedBy>dgrigoryan</cp:lastModifiedBy>
  <cp:lastPrinted>2014-08-28T09:54:47Z</cp:lastPrinted>
  <dcterms:created xsi:type="dcterms:W3CDTF">2009-11-30T09:08:09Z</dcterms:created>
  <dcterms:modified xsi:type="dcterms:W3CDTF">2014-08-29T06:19:07Z</dcterms:modified>
</cp:coreProperties>
</file>