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510" firstSheet="11" activeTab="17"/>
  </bookViews>
  <sheets>
    <sheet name="Свод" sheetId="1" r:id="rId1"/>
    <sheet name="по экономике" sheetId="5" r:id="rId2"/>
    <sheet name="по математике" sheetId="6" r:id="rId3"/>
    <sheet name=" по менеджменту" sheetId="7" r:id="rId4"/>
    <sheet name=" по социологии" sheetId="10" r:id="rId5"/>
    <sheet name=" по филологич.наукам" sheetId="12" r:id="rId6"/>
    <sheet name="по физике" sheetId="13" r:id="rId7"/>
    <sheet name="по психологии" sheetId="14" r:id="rId8"/>
    <sheet name="по истории" sheetId="16" r:id="rId9"/>
    <sheet name=" по философии" sheetId="15" r:id="rId10"/>
    <sheet name="по образованию" sheetId="17" r:id="rId11"/>
    <sheet name="по политологии" sheetId="21" r:id="rId12"/>
    <sheet name="по праву" sheetId="18" r:id="rId13"/>
    <sheet name=" по комп.наукам" sheetId="19" r:id="rId14"/>
    <sheet name="по технаукам" sheetId="20" r:id="rId15"/>
    <sheet name="Дизайн" sheetId="11" r:id="rId16"/>
    <sheet name="СПБ" sheetId="4" r:id="rId17"/>
    <sheet name="НН" sheetId="3" r:id="rId18"/>
    <sheet name="Критерии" sheetId="8" r:id="rId19"/>
  </sheets>
  <definedNames>
    <definedName name="_xlnm._FilterDatabase" localSheetId="1" hidden="1">'по экономике'!$A$3:$R$61</definedName>
    <definedName name="_xlnm.Print_Area" localSheetId="1">'по экономике'!$A$1:$R$61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/>
  <c r="M9"/>
  <c r="M7"/>
  <c r="M8"/>
  <c r="M6"/>
  <c r="K19" i="17" l="1"/>
  <c r="O19" s="1"/>
  <c r="K18"/>
  <c r="O18" s="1"/>
  <c r="K17"/>
  <c r="O17" s="1"/>
  <c r="K16"/>
  <c r="O16" s="1"/>
  <c r="K15"/>
  <c r="O15" s="1"/>
  <c r="K14"/>
  <c r="O14" s="1"/>
  <c r="K13"/>
  <c r="O13" s="1"/>
  <c r="K5"/>
  <c r="O5" s="1"/>
  <c r="K7"/>
  <c r="O7" s="1"/>
  <c r="O8"/>
  <c r="K8"/>
  <c r="O9"/>
  <c r="K9"/>
  <c r="K6"/>
  <c r="O6" s="1"/>
  <c r="K10"/>
  <c r="O10" s="1"/>
  <c r="K11"/>
  <c r="O11" s="1"/>
  <c r="K12"/>
  <c r="O12" s="1"/>
  <c r="O10" i="16" l="1"/>
  <c r="O9"/>
  <c r="O8"/>
  <c r="O7"/>
  <c r="O6"/>
  <c r="J95" i="1"/>
  <c r="O17" i="15"/>
  <c r="O16"/>
  <c r="O15"/>
  <c r="O14"/>
  <c r="O13"/>
  <c r="O12"/>
  <c r="O11"/>
  <c r="O10"/>
  <c r="O9"/>
  <c r="O8"/>
  <c r="O7"/>
  <c r="O6"/>
  <c r="O30" i="14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12" i="13"/>
  <c r="O11"/>
  <c r="O10"/>
  <c r="O9"/>
  <c r="O8"/>
  <c r="O7"/>
  <c r="O6"/>
  <c r="O22" i="12"/>
  <c r="O21"/>
  <c r="O20"/>
  <c r="K19"/>
  <c r="O19" s="1"/>
  <c r="O18"/>
  <c r="K17"/>
  <c r="O17" s="1"/>
  <c r="O16"/>
  <c r="K16"/>
  <c r="K15"/>
  <c r="O15" s="1"/>
  <c r="O14"/>
  <c r="K14"/>
  <c r="O13"/>
  <c r="K13"/>
  <c r="O12"/>
  <c r="K12"/>
  <c r="O11"/>
  <c r="K11"/>
  <c r="O10"/>
  <c r="K10"/>
  <c r="O9"/>
  <c r="K9"/>
  <c r="O8"/>
  <c r="K8"/>
  <c r="O7"/>
  <c r="K7"/>
  <c r="O6"/>
  <c r="K6"/>
  <c r="O5"/>
  <c r="K5"/>
  <c r="M9" i="11" l="1"/>
  <c r="M6"/>
  <c r="M5"/>
  <c r="M4"/>
  <c r="M7"/>
  <c r="M3"/>
  <c r="M8"/>
  <c r="J117" i="1" l="1"/>
  <c r="F95"/>
  <c r="O29" i="6" l="1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Q42" i="5" l="1"/>
  <c r="Q49"/>
  <c r="Q41"/>
  <c r="Q74"/>
  <c r="Q61"/>
  <c r="Q55"/>
  <c r="Q68"/>
  <c r="Q93"/>
  <c r="Q64"/>
  <c r="Q52"/>
  <c r="Q92"/>
  <c r="Q91"/>
  <c r="Q76"/>
  <c r="Q89"/>
  <c r="Q75"/>
  <c r="Q51"/>
  <c r="Q88"/>
  <c r="Q86"/>
  <c r="Q85"/>
  <c r="Q71"/>
  <c r="Q73"/>
  <c r="Q56"/>
  <c r="Q58"/>
  <c r="Q70"/>
  <c r="Q54" l="1"/>
  <c r="Q59" l="1"/>
  <c r="Q40"/>
  <c r="Q46"/>
  <c r="Q16"/>
  <c r="Q21"/>
  <c r="Q66"/>
  <c r="Q19"/>
  <c r="Q62"/>
  <c r="Q39"/>
  <c r="Q78"/>
  <c r="Q22"/>
  <c r="Q50"/>
  <c r="Q69"/>
  <c r="Q12"/>
  <c r="Q28"/>
  <c r="Q37"/>
  <c r="Q11"/>
  <c r="Q15"/>
  <c r="Q23"/>
  <c r="Q45"/>
  <c r="Q7"/>
  <c r="Q38"/>
  <c r="Q32"/>
  <c r="Q34"/>
  <c r="Q20"/>
  <c r="Q44"/>
  <c r="Q24"/>
  <c r="Q26"/>
  <c r="Q27"/>
  <c r="Q31"/>
  <c r="Q63"/>
  <c r="Q57"/>
  <c r="Q77"/>
  <c r="Q65"/>
  <c r="Q10"/>
  <c r="Q25"/>
  <c r="Q29"/>
  <c r="Q9"/>
  <c r="Q33"/>
  <c r="Q53"/>
  <c r="Q8"/>
  <c r="Q13"/>
  <c r="Q72"/>
  <c r="Q17"/>
  <c r="Q36"/>
  <c r="Q43"/>
  <c r="Q14"/>
  <c r="Q18"/>
  <c r="Q6"/>
  <c r="Q67"/>
  <c r="Q30"/>
  <c r="Q35"/>
  <c r="Q60"/>
  <c r="Q48"/>
  <c r="Q47"/>
</calcChain>
</file>

<file path=xl/sharedStrings.xml><?xml version="1.0" encoding="utf-8"?>
<sst xmlns="http://schemas.openxmlformats.org/spreadsheetml/2006/main" count="4036" uniqueCount="948">
  <si>
    <t>№</t>
  </si>
  <si>
    <t>ФИО</t>
  </si>
  <si>
    <t>Направление подготовки</t>
  </si>
  <si>
    <t>Направленность / профиль программы</t>
  </si>
  <si>
    <t>Аспирантская школа</t>
  </si>
  <si>
    <t>Подразделение</t>
  </si>
  <si>
    <t>Вид места</t>
  </si>
  <si>
    <t>Статус</t>
  </si>
  <si>
    <t>Балакирев Владислав Валерьевич</t>
  </si>
  <si>
    <t>01.06.01 Математика и механика</t>
  </si>
  <si>
    <t>01.01.06 - Математическая логика, алгебра и теория чисел</t>
  </si>
  <si>
    <t>по математике</t>
  </si>
  <si>
    <t>Факультет математики</t>
  </si>
  <si>
    <t>документы приняты</t>
  </si>
  <si>
    <t>Иванов Алексей Николаевич</t>
  </si>
  <si>
    <t>Никитин Иван Сергеевич</t>
  </si>
  <si>
    <t>Слинкин Алексей Михайлович</t>
  </si>
  <si>
    <t>01.01.06 - Математическая физика</t>
  </si>
  <si>
    <t>Адлер Дмитрий Всеволодович</t>
  </si>
  <si>
    <t>01.01.06 Математическая логика, алгебра и теория чисел</t>
  </si>
  <si>
    <t>Тюрин Димитрий Николаевич</t>
  </si>
  <si>
    <t>Панарин Константин Евгеньевич</t>
  </si>
  <si>
    <t>Архипова Арина Андреевна</t>
  </si>
  <si>
    <t>01.01.04 - Геометрия и топология</t>
  </si>
  <si>
    <t>Шепелевцева Анастасия</t>
  </si>
  <si>
    <t>01.01.02 Дифференциальные уравнения, динамические системы и оптимальное управление</t>
  </si>
  <si>
    <t>факультет математики</t>
  </si>
  <si>
    <t>Минеев Дмитрий Александрович</t>
  </si>
  <si>
    <t>Спирин Алексей Владимирович</t>
  </si>
  <si>
    <t>01.01.03 Математическая физика</t>
  </si>
  <si>
    <t>Белобородова Екатерина Игоревна</t>
  </si>
  <si>
    <t>01.01.05 Теория вероятностей и математическая статистика</t>
  </si>
  <si>
    <t>Гонин Роман Романович</t>
  </si>
  <si>
    <t>Коган Федор Андреевич</t>
  </si>
  <si>
    <t>01.01.04. Геометрия и топология</t>
  </si>
  <si>
    <t>Машанова-Голикова Инна Антоновна</t>
  </si>
  <si>
    <t>Косицын Роман Игоревич</t>
  </si>
  <si>
    <t>Агамов Раджаб Эльдар оглы</t>
  </si>
  <si>
    <t>Мелихова Екатерина Владимировна</t>
  </si>
  <si>
    <t>Латышев Александр Михайлович</t>
  </si>
  <si>
    <t>Тёмкин Михаил Семёнович</t>
  </si>
  <si>
    <t>Системный анализ, управление и обработка информации</t>
  </si>
  <si>
    <t>Иванов Сергей Константинович</t>
  </si>
  <si>
    <t>03.06.01 Физика и астрономия</t>
  </si>
  <si>
    <t>01.04.05 - Оптика</t>
  </si>
  <si>
    <t>по физике</t>
  </si>
  <si>
    <t>Базовая кафедра квантовой оптики и нанофотоники Института спектроскопии РАН</t>
  </si>
  <si>
    <t>Голоколенков Илья Алексеевич</t>
  </si>
  <si>
    <t>01.04.09 - Физика низких температур</t>
  </si>
  <si>
    <t xml:space="preserve">Институт физических проблем им. П.Л. Капицы </t>
  </si>
  <si>
    <t>Калмыков Алексей Сергеевич</t>
  </si>
  <si>
    <t>Институт спектроскопии РАН (ИСАН)</t>
  </si>
  <si>
    <t>Степанец-Хуссейн Эльдар</t>
  </si>
  <si>
    <t>01.04.07 Физика конденсированного состояния</t>
  </si>
  <si>
    <t>МЛФКС</t>
  </si>
  <si>
    <t>05.13.18 Математическое моделирование, численные методы и комплексы программ</t>
  </si>
  <si>
    <t>Фролова Дарья Игоревна</t>
  </si>
  <si>
    <t>37.06.01 Психологические науки</t>
  </si>
  <si>
    <t>19.00.01 - Общая психология, психология личности, история психологии</t>
  </si>
  <si>
    <t>по психологии</t>
  </si>
  <si>
    <t>Департамент психологии</t>
  </si>
  <si>
    <t>Атякова Анастасия Сергеевна</t>
  </si>
  <si>
    <t>Матюхин Игорь Викторович</t>
  </si>
  <si>
    <t>Кутуев Руслан Мухтарович</t>
  </si>
  <si>
    <t>19.00.05 - Социальная психология</t>
  </si>
  <si>
    <t>Акопян Карина Геворковна</t>
  </si>
  <si>
    <t>Чистяков Иван Александрович</t>
  </si>
  <si>
    <t>Сильченко Дарья Валерьевна</t>
  </si>
  <si>
    <t>Бурда Егор Дмитриевич</t>
  </si>
  <si>
    <t>38.06.01 Экономика</t>
  </si>
  <si>
    <t>08.00.05 - Экономика и управление народным хозяйством (менеджмент)</t>
  </si>
  <si>
    <t>по менеджменту</t>
  </si>
  <si>
    <t>Кафедра общего и стратегического менеджмента</t>
  </si>
  <si>
    <t>Вершинин Иван Владимирович</t>
  </si>
  <si>
    <t>08.00.05 - Экономика и управление народным хозяйством (управление инновациями)</t>
  </si>
  <si>
    <t>Кафедра управления наукой и инновациями</t>
  </si>
  <si>
    <t>Бергаль Ольга Ефимовна</t>
  </si>
  <si>
    <t>Кафедра общего и стратегического маркетинга</t>
  </si>
  <si>
    <t>Гаврикова Елизавета Владимировна</t>
  </si>
  <si>
    <t>Корниенко Павел Александрович</t>
  </si>
  <si>
    <t>08.00.05 -  Экономика и управление народным хозяйством (логистика)</t>
  </si>
  <si>
    <t>Школа логистики</t>
  </si>
  <si>
    <t>Еферин Ярослав Юрьевич</t>
  </si>
  <si>
    <t>Институт менеджмента инноваций</t>
  </si>
  <si>
    <t>Чичканов Николай Юрьевич</t>
  </si>
  <si>
    <t>Волков Евгений Александрович</t>
  </si>
  <si>
    <t>08.00.05 - Экономика и управление народным хозяйством (логистика)</t>
  </si>
  <si>
    <t>Мурадова Зарина Кадировна</t>
  </si>
  <si>
    <t>Коренюк Павел Андреевич</t>
  </si>
  <si>
    <t>08.00.05 Экономика и управление народным хозяйством (менеджмент)</t>
  </si>
  <si>
    <t>Афанасьев Юрий Сергеевич</t>
  </si>
  <si>
    <t>Меркушева Анастасия Аркадьевна</t>
  </si>
  <si>
    <t>кафедра управления человеческими ресурсами</t>
  </si>
  <si>
    <t>Аслаханов Азамат Русланович</t>
  </si>
  <si>
    <t>08.00.05 Экономика и управление народным хозяйством (логистика)</t>
  </si>
  <si>
    <t>Стамалиева Айгерим Алмазовна</t>
  </si>
  <si>
    <t>08.00.05 Экономика и управление народным хозяйством (маркетинг)</t>
  </si>
  <si>
    <t>Кафедра стратегического маркетинга</t>
  </si>
  <si>
    <t>Акопян Сейран Араевич</t>
  </si>
  <si>
    <t>кафедра управления проектами</t>
  </si>
  <si>
    <t>Салиева Луиза Рахмановна</t>
  </si>
  <si>
    <t>Школа бизнеса  и делового администрирования</t>
  </si>
  <si>
    <t>Тищенко Ольга Эдуардовна</t>
  </si>
  <si>
    <t>Куликова Мария Андреевна</t>
  </si>
  <si>
    <t>Шевцова Евгения Валерьевна</t>
  </si>
  <si>
    <t>Оруджев Рашид Александрович</t>
  </si>
  <si>
    <t>Кафедра маркетинговых коммуникаций</t>
  </si>
  <si>
    <t>Грызлов Артём Андреевич</t>
  </si>
  <si>
    <t>Петренко Елена Юрьевна</t>
  </si>
  <si>
    <t>Радославлевич Марко</t>
  </si>
  <si>
    <t>08.00.10 -  Финансы, денежное обращение и кредит</t>
  </si>
  <si>
    <t>по экономике</t>
  </si>
  <si>
    <t>докменты приняты</t>
  </si>
  <si>
    <t>Федоров Семён Александрович</t>
  </si>
  <si>
    <t>08.00.14 - Мировая экономика</t>
  </si>
  <si>
    <t>Нощенко Ольга Васильевна</t>
  </si>
  <si>
    <t>Департамент мировой экономики</t>
  </si>
  <si>
    <t>08.00.01 - Экономическая теория</t>
  </si>
  <si>
    <t>Департамент теоретической экономики</t>
  </si>
  <si>
    <t>Власова Валерия Вадимовна</t>
  </si>
  <si>
    <t>08.00.05 - Экономика и управление народным хозяйством (промышленность)</t>
  </si>
  <si>
    <t>Институт статистических исследований и экономики знаний</t>
  </si>
  <si>
    <t>Пинсон Мария Игоревна</t>
  </si>
  <si>
    <t>Буйлин Дмтирий Александрович</t>
  </si>
  <si>
    <t>Назаров Никита Романович</t>
  </si>
  <si>
    <t>Телегин Олег Валерьевич</t>
  </si>
  <si>
    <t>08.00.13 - Математические и инструментальные методы экономики</t>
  </si>
  <si>
    <t>Бункин Антон Михайлович</t>
  </si>
  <si>
    <t>Департамент финансов</t>
  </si>
  <si>
    <t>Скодтаев Алан Феликсович</t>
  </si>
  <si>
    <t>Гондаренко Нина Анатольевна</t>
  </si>
  <si>
    <t>Доценко Семен Алексеевич</t>
  </si>
  <si>
    <t>Пудова Дарья Олеговна</t>
  </si>
  <si>
    <t>Черноталова Мария Андреевна</t>
  </si>
  <si>
    <t>Стародубцева Алёна Евгеньевна</t>
  </si>
  <si>
    <t>Меджижидова Джаннета  Джамаловна</t>
  </si>
  <si>
    <t>Макшанчиков Константин Николаевич</t>
  </si>
  <si>
    <t>08.00.05 - Экономика и управление народным хозяйством (сфера услуг)</t>
  </si>
  <si>
    <t>Департамент прикладной экономики</t>
  </si>
  <si>
    <t>Туровец Юлия Валерьевна</t>
  </si>
  <si>
    <t>Бушукина Виктория Игоревна</t>
  </si>
  <si>
    <t>Олейник            Александр Павлович</t>
  </si>
  <si>
    <t>Хасанов Адиль</t>
  </si>
  <si>
    <t>Бусыгин Евгений Георгиевич</t>
  </si>
  <si>
    <t>08.00.14 - Мировая экономике</t>
  </si>
  <si>
    <t>Мяло Алина Сергеевна</t>
  </si>
  <si>
    <t>Кравцова Маргарита Владиславовна</t>
  </si>
  <si>
    <t>08.00.05 - Экономика и управление народным хозяйством (экономика, организация и управление предприятиями, отраслями, комплексами - сфера услуг)</t>
  </si>
  <si>
    <t>Солдаткин Дмитрий Сергеевич</t>
  </si>
  <si>
    <t>Степанова Дарья Александровна</t>
  </si>
  <si>
    <t>08.00.05 - Экономика и управление народным хозяйством (экономика, организация и управление предприятиями, отраслями, комплексами - промышленность)</t>
  </si>
  <si>
    <t>Гольдина Наталья Александровна</t>
  </si>
  <si>
    <t>08.00.14 -  Мировая экономика</t>
  </si>
  <si>
    <t>Васильева Альфия Фаритовна</t>
  </si>
  <si>
    <t>Вотинов Антон Игоревич</t>
  </si>
  <si>
    <t>Шпарова Полина Олеговна</t>
  </si>
  <si>
    <t>Мячин Никита Владимирович</t>
  </si>
  <si>
    <t>Банковский институт</t>
  </si>
  <si>
    <t>Васильев Сергей Борисович</t>
  </si>
  <si>
    <t>Титов Владимир Алексеевич</t>
  </si>
  <si>
    <t>Карпов Данил Юрьевич</t>
  </si>
  <si>
    <t>Жимерикина Анна Юрьевна</t>
  </si>
  <si>
    <t>Берендеева Екатерина Валерьевна</t>
  </si>
  <si>
    <t>Ермолова Мария Дмитриевна</t>
  </si>
  <si>
    <t>Тесленко Евгения Анатольевна</t>
  </si>
  <si>
    <t>08.00.12 -  Бухгалтерский учет, статистика</t>
  </si>
  <si>
    <t>Симонов Кирилл Алексеевич</t>
  </si>
  <si>
    <t>Миряков Михаил Иванович</t>
  </si>
  <si>
    <t>Хасыков Михаил Арлтанович</t>
  </si>
  <si>
    <t xml:space="preserve">Департамент финансов </t>
  </si>
  <si>
    <t>Майоров Евгений Валерьевич</t>
  </si>
  <si>
    <t>08.00.05 -Экономика и управление народным хозяйством (экономика, организация и управление предприятиями, отраслями, комплексами - промышленность)</t>
  </si>
  <si>
    <t>Институт анализа предприятий и рынков</t>
  </si>
  <si>
    <t>Гиоев Георгий Владиславович</t>
  </si>
  <si>
    <t>08.00.10 - Финансы, денежное обращение и кредит</t>
  </si>
  <si>
    <t>Хайдаров Дилшоджон Тахирджонович</t>
  </si>
  <si>
    <t>Яковенко Павел Александрович</t>
  </si>
  <si>
    <t>Тифанова Мария Владимировна</t>
  </si>
  <si>
    <t>Кафедра бизнес-аналитики</t>
  </si>
  <si>
    <t>Лабазанов Даниил Шамилевич</t>
  </si>
  <si>
    <t>Абазов Аниуар Асланбекович</t>
  </si>
  <si>
    <t>Волков Дмитрий Александрович</t>
  </si>
  <si>
    <t>Подольская Анна Александровна</t>
  </si>
  <si>
    <t>39.06.01  Социологические науки</t>
  </si>
  <si>
    <t>22.00.04 -  Социальная структура, социальные институты и процессы</t>
  </si>
  <si>
    <t>по социологическим наукам</t>
  </si>
  <si>
    <t>Кафедра методов сбора и обработки социологической информации</t>
  </si>
  <si>
    <t>Онегина Елена Вадимовна</t>
  </si>
  <si>
    <t>39.06.01 Социологические науки</t>
  </si>
  <si>
    <t>22.00.04 - Социальная структура, социальные институты и процессы</t>
  </si>
  <si>
    <t>Кафедра анализа социальных институтов</t>
  </si>
  <si>
    <t>Бодрова Ольга Александровна</t>
  </si>
  <si>
    <t>Кафедра общей социологии</t>
  </si>
  <si>
    <t>Вернигор Константин Сергеевич</t>
  </si>
  <si>
    <t>22.00.01 - Теория, методология и история социологии</t>
  </si>
  <si>
    <t>Соломин Максим Сергеевич</t>
  </si>
  <si>
    <t>Базарнова Мария Сергеевна</t>
  </si>
  <si>
    <t>Жигарева Полина Андреевна</t>
  </si>
  <si>
    <t>Замятнина Елена Сергеевна</t>
  </si>
  <si>
    <t xml:space="preserve">22.00.03 - Экономическая социология и демография </t>
  </si>
  <si>
    <t>Кафедра демографии</t>
  </si>
  <si>
    <t>Яцкова Дарина Сергеевна</t>
  </si>
  <si>
    <t>Горяйнова Александра Романовна</t>
  </si>
  <si>
    <t>Кулаков Артем Михайлович</t>
  </si>
  <si>
    <t>Департамент социологии</t>
  </si>
  <si>
    <t>Макеев Петр Александрович</t>
  </si>
  <si>
    <t>Кафедра экономической социологии</t>
  </si>
  <si>
    <t>Попова Полина Артёмовна</t>
  </si>
  <si>
    <t>Никишин Егор Александрович</t>
  </si>
  <si>
    <t>Макшанчикова Алена Юрьевна</t>
  </si>
  <si>
    <t>Шишова Екатерина Сергеевна</t>
  </si>
  <si>
    <t>Белов  Николай Николаевич</t>
  </si>
  <si>
    <t>Милакова Анастасия Юрьевна</t>
  </si>
  <si>
    <t>Мусич Елена Александровна</t>
  </si>
  <si>
    <t>Кафедра управления человеческими ресурсами</t>
  </si>
  <si>
    <t>по праву</t>
  </si>
  <si>
    <t>41.06.01 Политические науки и регионоведение</t>
  </si>
  <si>
    <t>по политическим наукам</t>
  </si>
  <si>
    <t>Козлов Алексей Андреевич</t>
  </si>
  <si>
    <t>45.06.01 Языкознание и литературоведение</t>
  </si>
  <si>
    <t>Школа лингвистики</t>
  </si>
  <si>
    <t>Маркова Наталья Сергеевна</t>
  </si>
  <si>
    <t>Школа филологии</t>
  </si>
  <si>
    <t>Расторгуева Мария Юрьевна</t>
  </si>
  <si>
    <t>Шнитко Александра Анатольевна</t>
  </si>
  <si>
    <t>Кобозева Мария Вадимовна</t>
  </si>
  <si>
    <t>Кожухарь Александра Алексеевна</t>
  </si>
  <si>
    <t>Жданова Наталья Вячеславовна</t>
  </si>
  <si>
    <t>Яковлева Анастасия Владимировна</t>
  </si>
  <si>
    <t>Нефедов Михаил Анатольевич</t>
  </si>
  <si>
    <t>Грамматчикова Елена Викторовна</t>
  </si>
  <si>
    <t>Станкевич Иван Геннадьевич</t>
  </si>
  <si>
    <t>46.06.01 Исторические науки и археология</t>
  </si>
  <si>
    <t>Школа исторических наук</t>
  </si>
  <si>
    <t>Аринов Алемжан Галымжанович</t>
  </si>
  <si>
    <t>Николаенко Игорь Валерьевич</t>
  </si>
  <si>
    <t>Королева Марина Владимировна</t>
  </si>
  <si>
    <t>Заплатина Анастасия Анатольевна</t>
  </si>
  <si>
    <t>Афанасьев Антон Николаевич</t>
  </si>
  <si>
    <t>Хардин Анатолий Владимирович</t>
  </si>
  <si>
    <t>47.06.01 Философия, этика и религиоведение</t>
  </si>
  <si>
    <t>Школа философии</t>
  </si>
  <si>
    <t>Морозов Александр Викторович</t>
  </si>
  <si>
    <t>Павлов Илья Ильич</t>
  </si>
  <si>
    <t>Амелина Яна Игоревна</t>
  </si>
  <si>
    <t>Гваришвили Михаил Джемалович</t>
  </si>
  <si>
    <t>Черновская Мария Алексеевна</t>
  </si>
  <si>
    <t>Мальченко Александр Евгеньевич</t>
  </si>
  <si>
    <t>Третьяк Артур Романович</t>
  </si>
  <si>
    <t>50.06.01 Искусствоведение</t>
  </si>
  <si>
    <t>17.00.04 - Изобразительное и декоративно-прикладное искусство и архитектура</t>
  </si>
  <si>
    <t>Школа дизайна</t>
  </si>
  <si>
    <t>Можегов Антон Валериевич</t>
  </si>
  <si>
    <t>Дежурко Артем Константинович</t>
  </si>
  <si>
    <t>Валиев-Корнилов Алексей Александрович</t>
  </si>
  <si>
    <t>Карасева Анна Михайловна</t>
  </si>
  <si>
    <t>Еременко Дмитрий Игоревич</t>
  </si>
  <si>
    <t>Карева Дарья Евгеньевна</t>
  </si>
  <si>
    <t>Мылов Илья Дмитриевич</t>
  </si>
  <si>
    <t>Николюк Дарья Павловна</t>
  </si>
  <si>
    <t>Козлов Владимир Геннадьевич</t>
  </si>
  <si>
    <t>Кондырев Григорий Михайлович</t>
  </si>
  <si>
    <t>Ионов Андрей Алексеевич</t>
  </si>
  <si>
    <t>Миронов Михаил Константинович</t>
  </si>
  <si>
    <t>Челноков Григорий Ривенович</t>
  </si>
  <si>
    <t>Шалаева Анастасия Алексеевна</t>
  </si>
  <si>
    <t>кафедра стратегического маркетинга</t>
  </si>
  <si>
    <t>школа логистики</t>
  </si>
  <si>
    <t>Дарьина Юлия Алексеевна</t>
  </si>
  <si>
    <t>школа бизнеса и делового администрирования</t>
  </si>
  <si>
    <t>39.06.01 Социологические науки (КЦП - 25 , подано заявлений - 22)</t>
  </si>
  <si>
    <t>01.06.01  Математика и механика (КЦП - 19, подано заявлений - 26)</t>
  </si>
  <si>
    <t>Абрамова Ольга Александровна</t>
  </si>
  <si>
    <t>Социальная психология</t>
  </si>
  <si>
    <t>Документы приняты</t>
  </si>
  <si>
    <t>Общая педагогика, история педагогики и образования</t>
  </si>
  <si>
    <t>Общая психология, психология личности, история психологии</t>
  </si>
  <si>
    <t>История философии</t>
  </si>
  <si>
    <t>Отечественная история</t>
  </si>
  <si>
    <t>Физика конденсированного состояния</t>
  </si>
  <si>
    <t>Историография, источниковедение и методы исторического исследования</t>
  </si>
  <si>
    <t>Банников Константин Валерьевич</t>
  </si>
  <si>
    <t>Прикладная и математическая лингвистика</t>
  </si>
  <si>
    <t>Баязитова Диана Анваровна</t>
  </si>
  <si>
    <t>Буйволова Ольга Витальевна</t>
  </si>
  <si>
    <t>Теория языка</t>
  </si>
  <si>
    <t>Виноградова Ольга Владимировна</t>
  </si>
  <si>
    <t>Кафедра организационной психологии</t>
  </si>
  <si>
    <t>Философская антропология, философия культуры</t>
  </si>
  <si>
    <t>Международная лаборатория физики конденсированного состояния</t>
  </si>
  <si>
    <t>Голтвяница Гюлнара Эльчиновна</t>
  </si>
  <si>
    <t>Русская литература</t>
  </si>
  <si>
    <t>Жилина Анастасия Владимировна</t>
  </si>
  <si>
    <t>Оптика</t>
  </si>
  <si>
    <t>Коломенский Александр Александрович</t>
  </si>
  <si>
    <t>Кафедра психологии личности</t>
  </si>
  <si>
    <t>Кошелева Дарья Леонидовна</t>
  </si>
  <si>
    <t>Крайнов Павел Витальевич</t>
  </si>
  <si>
    <t>Кривошеина Мария Андреевна</t>
  </si>
  <si>
    <t>Кузнецов Владимир Альбертович</t>
  </si>
  <si>
    <t>Лозинг Наталья Анатольевна</t>
  </si>
  <si>
    <t>Минеева Наталья Николаевна</t>
  </si>
  <si>
    <t>Михайлова Татьяна Владимировна</t>
  </si>
  <si>
    <t>Нестерович Илья Сергеевич</t>
  </si>
  <si>
    <t>Департамент истории</t>
  </si>
  <si>
    <t>Павленко Ольга Борисовна</t>
  </si>
  <si>
    <t>Пенкина Анастасия Валерьевна</t>
  </si>
  <si>
    <t>Пересецкая Ирина Анатольевна</t>
  </si>
  <si>
    <t>Поминова Анна Михайловна</t>
  </si>
  <si>
    <t>Сарвиров Алексей Олегович</t>
  </si>
  <si>
    <t>Школа культурологии</t>
  </si>
  <si>
    <t>Серая Светлана Валерьевна</t>
  </si>
  <si>
    <t>Ситников Михаил Александрович</t>
  </si>
  <si>
    <t>Смирнов Михаил Алексеевич</t>
  </si>
  <si>
    <t>Онтология и теория познания</t>
  </si>
  <si>
    <t>Солдатников Константин Георгиевич</t>
  </si>
  <si>
    <t>Хохлачёва Анастасия Вячеславовна</t>
  </si>
  <si>
    <t>Чихачев Дмитрий Михайлович</t>
  </si>
  <si>
    <t>Чукарин Борис Алексеевич</t>
  </si>
  <si>
    <t>Шаповалов Роман Алексеевич</t>
  </si>
  <si>
    <t>Список лиц, подавших документы в аспирантуру (первая волна)</t>
  </si>
  <si>
    <t>46.06.01 Исторические науки и археология  (КЦП - 15, подано заявлений - 7)</t>
  </si>
  <si>
    <t xml:space="preserve">Авдеев Иван Игоревич </t>
  </si>
  <si>
    <t>38.06.01 - Экономика</t>
  </si>
  <si>
    <t>08.00.01- Экономическая теория</t>
  </si>
  <si>
    <t xml:space="preserve">Герчик Даниил Александрович </t>
  </si>
  <si>
    <t xml:space="preserve">Рудаков Владислав Юрьевич </t>
  </si>
  <si>
    <t xml:space="preserve">Банкунова Анжелика Владимировна </t>
  </si>
  <si>
    <t xml:space="preserve">Кахраманов Эльдар Физули оглы </t>
  </si>
  <si>
    <t xml:space="preserve">Шабанова Юлия Романовна </t>
  </si>
  <si>
    <t xml:space="preserve">Керимов Азамат Витальевич </t>
  </si>
  <si>
    <t xml:space="preserve">Валинурова Алина Ганталифовна </t>
  </si>
  <si>
    <t xml:space="preserve">Языков Артем Анатольевич </t>
  </si>
  <si>
    <t xml:space="preserve">Воронов Максим Игоревич </t>
  </si>
  <si>
    <t xml:space="preserve">Кабаев Иван Владимирович </t>
  </si>
  <si>
    <t xml:space="preserve">Гусева Ольга Александровна </t>
  </si>
  <si>
    <t xml:space="preserve">Левицкий Олег Ростиславович </t>
  </si>
  <si>
    <t xml:space="preserve">Гурьянова Елена Олеговна </t>
  </si>
  <si>
    <t xml:space="preserve">Иманкулов Дмитрий Альмирович </t>
  </si>
  <si>
    <t xml:space="preserve">Картошкин Владимир Владимирович </t>
  </si>
  <si>
    <t xml:space="preserve">Агопов Ованес Михайлович </t>
  </si>
  <si>
    <t>08.00.14 -Мировая экономика</t>
  </si>
  <si>
    <t xml:space="preserve">Тюрин Сергей Александрович </t>
  </si>
  <si>
    <t xml:space="preserve">Пухаева Мария Андреевна </t>
  </si>
  <si>
    <t xml:space="preserve">Бешенов Сергей Витальевич </t>
  </si>
  <si>
    <t xml:space="preserve">Джаманбаев Абулкаир Берикович </t>
  </si>
  <si>
    <t xml:space="preserve">Эпштейн Евгений Дмитриевич </t>
  </si>
  <si>
    <t xml:space="preserve">Чернявская Кристина Игоревна </t>
  </si>
  <si>
    <t>Султонова Нодира Домуллоджоновна</t>
  </si>
  <si>
    <t>08.00.05 - Экономика и управление народным хозяйством (экономика труда)</t>
  </si>
  <si>
    <t xml:space="preserve">Куровский Станислав Валерьевич </t>
  </si>
  <si>
    <t xml:space="preserve">Маленко Ольга Игоревна </t>
  </si>
  <si>
    <t xml:space="preserve">Родионова Юлия Дмитриевна </t>
  </si>
  <si>
    <t xml:space="preserve">Земляная Анастасия Сергеевна </t>
  </si>
  <si>
    <t xml:space="preserve">Земскова Ирина Михайловна </t>
  </si>
  <si>
    <t>Церех Артём Владимирович</t>
  </si>
  <si>
    <t xml:space="preserve">Колесникова Дарья Михайловна </t>
  </si>
  <si>
    <t xml:space="preserve">Лючевский Александр Дмитриевич </t>
  </si>
  <si>
    <t xml:space="preserve">Кондратьев Дмитрий Сергеевич </t>
  </si>
  <si>
    <t xml:space="preserve">Азамджонов Диловар Бободжонович </t>
  </si>
  <si>
    <t xml:space="preserve">Очирова Елена Сергеевна </t>
  </si>
  <si>
    <t xml:space="preserve">Нестерович Илья Сергеевич </t>
  </si>
  <si>
    <t>Лопатина Марина Валерьевна</t>
  </si>
  <si>
    <t>Зинченко Дарья</t>
  </si>
  <si>
    <t xml:space="preserve">Неверов Александр Александрович </t>
  </si>
  <si>
    <t>Назмутдинов Рушан Камилевич</t>
  </si>
  <si>
    <t xml:space="preserve"> по менеджменту</t>
  </si>
  <si>
    <t>38.06.01 Экономика  (Экономическая теория;  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промышленность, сфера услуг; экономика труда); Мировая экономика;   Финансы, денежное обращение и кредит; Бухгалтерский учет, статистика; Математические и инструментальные методы экономики) (КЦП - 69, подано заявлений 90)</t>
  </si>
  <si>
    <t>38.06.01 Экономика  (Экономика и управление народным хозяйством  (по отраслям и сферам деятельности в т.ч. управление инновациями; логистика; маркетинг, менеджмент) (КЦП - 29, подано заявлений - 27)</t>
  </si>
  <si>
    <t>Билинкис Юлия Андреевна</t>
  </si>
  <si>
    <t>08.00.05 - Экономика и управление народным хозяйством (маркетинг)</t>
  </si>
  <si>
    <t>документы приняты. Информация обновлена 23.05 в связи с технической ошибкой.</t>
  </si>
  <si>
    <t>Исаков Канат Сагатович</t>
  </si>
  <si>
    <t xml:space="preserve">Факультет филологии </t>
  </si>
  <si>
    <t>по историческим наукам</t>
  </si>
  <si>
    <t>по философским наукам</t>
  </si>
  <si>
    <t xml:space="preserve"> по филологическим наукам</t>
  </si>
  <si>
    <t>по образованию</t>
  </si>
  <si>
    <t>Гуревич Каролина Игоревна</t>
  </si>
  <si>
    <t>10.01.01 Русская литература</t>
  </si>
  <si>
    <t>Шаропова Нигина Рустамовна</t>
  </si>
  <si>
    <t>09.00.13 Философская антропология, философия культуры</t>
  </si>
  <si>
    <t xml:space="preserve"> по философским наукам</t>
  </si>
  <si>
    <t>47.06.01 Философия, этика и религиоведение  (КЦП - 20, подано заявлений - 12)</t>
  </si>
  <si>
    <t>Чукарина Анастасия Александровна</t>
  </si>
  <si>
    <t>19.00.01 Общая психология, психология личности, история психологии</t>
  </si>
  <si>
    <t>департамент психологии</t>
  </si>
  <si>
    <t>Лукашевич Антон Олегович</t>
  </si>
  <si>
    <t>Чочия Мария Геннадьевна</t>
  </si>
  <si>
    <t>19.00.05 Социальная психология</t>
  </si>
  <si>
    <t>37.06.01 Психологические науки (КЦП - 20 , подано заявлений - 27)</t>
  </si>
  <si>
    <t>Направленность/профиль программы</t>
  </si>
  <si>
    <t>Экономика</t>
  </si>
  <si>
    <t>Информатика и вычислительная техника</t>
  </si>
  <si>
    <t>АШ по компьютерным наукам</t>
  </si>
  <si>
    <t>Факультет информатики, математики  и компьютерных наук</t>
  </si>
  <si>
    <t>08.00.13 Математические и  инструментальные методы экономики</t>
  </si>
  <si>
    <t>АШ по экономике</t>
  </si>
  <si>
    <t>Соколов Артём Сергеевич</t>
  </si>
  <si>
    <t>Факультет экономики</t>
  </si>
  <si>
    <t xml:space="preserve">Направленность/профиль программы </t>
  </si>
  <si>
    <t>08.00.05 Экономика и управление народным хозяйством (управление инновациями)</t>
  </si>
  <si>
    <t>Департамент менеджмента</t>
  </si>
  <si>
    <t>Гулакова Мария Анатольевна</t>
  </si>
  <si>
    <t>Королев Денис Алексеевич</t>
  </si>
  <si>
    <t>08.00.14 Мировая экономика</t>
  </si>
  <si>
    <t>Департамент экономики</t>
  </si>
  <si>
    <t>Павлова Екатерина Валерьевна</t>
  </si>
  <si>
    <t>Департамент логистики и управления цепями поставок</t>
  </si>
  <si>
    <t>Колосов Антон Михайлович</t>
  </si>
  <si>
    <t>Файнштейн Елизавета Михайловна</t>
  </si>
  <si>
    <t>Дарсавелидзе Илларион Владимирович</t>
  </si>
  <si>
    <t>08.00.05 Экономика и управление народным хозяйством (сфера услуг)</t>
  </si>
  <si>
    <t>Кувшинова Валентина Владиславовна</t>
  </si>
  <si>
    <t>Маричева Наталия Николаевна</t>
  </si>
  <si>
    <t>Шишко Александр Владимирович</t>
  </si>
  <si>
    <t>23.00.02 Политические институты, процессы и технологии</t>
  </si>
  <si>
    <t>Департамент прикладной политологии</t>
  </si>
  <si>
    <t>Аскалепов Вячеслав Викторович</t>
  </si>
  <si>
    <t>Турбин Александр Дмитриевич</t>
  </si>
  <si>
    <t>Баглюков Олег Александрович</t>
  </si>
  <si>
    <t>08.00.13 Математические и инструментальные методы экономики</t>
  </si>
  <si>
    <t>Колпаков Андрей Сергеевич</t>
  </si>
  <si>
    <t>01.01.01 Вещественный, комплексный и функциональный анализ</t>
  </si>
  <si>
    <t>Департамент прикладной математики и бизнес-информатики</t>
  </si>
  <si>
    <t>Тиняков Даниил Кириллович</t>
  </si>
  <si>
    <t>Нагорный Олег Станиславович</t>
  </si>
  <si>
    <t>22.00.04 Социальная структура, социальные  институты, процессы и структуры</t>
  </si>
  <si>
    <t>Сыч Кристина Андреевна</t>
  </si>
  <si>
    <t>Клепач Богдан Валентинович</t>
  </si>
  <si>
    <t>Сазин Виталий Сергеевич</t>
  </si>
  <si>
    <t>Шулятьева Юлия Дмитриевна</t>
  </si>
  <si>
    <t>03.06.01  Физика и астрономия (физ.-математические науки  (КЦП - 5, подано заявлений - 7)</t>
  </si>
  <si>
    <t>Овчинникова Анастасия Юрьевна</t>
  </si>
  <si>
    <t>«Институт статистических исследований и экономики знаний».</t>
  </si>
  <si>
    <t>01.06.01  Математика и механика (КЦП - 2, подано заявлений - 1)</t>
  </si>
  <si>
    <t>Список лиц, подавших документы в аспирантуру (первая волна) СПБ</t>
  </si>
  <si>
    <t>39.06.01 Социологические науки (КЦП - 3 , подано заявлений - 2)</t>
  </si>
  <si>
    <t>41.06.01 Политические науки и регионоведение (КЦП -3 , подано заявлений - 2)</t>
  </si>
  <si>
    <t>07.00.02 Отечественная история</t>
  </si>
  <si>
    <t>46.06.01 Исторические науки и археология  (КЦП - 3, подано заявлений - 2)</t>
  </si>
  <si>
    <t>38.06.01 Экономика  (Экономика и управление народным хозяйством  (логистика, управление инновациями) (КЦП - 10, подано заявлений 8)</t>
  </si>
  <si>
    <t>38.06.01 Экономика  (Экономика и управление народным хозяйством (сфера услуг); Математические и инструментальные методы экономики; Мировая экономика) (КЦП - 7, подано заявлений 8)</t>
  </si>
  <si>
    <t>Академическая аспирантура</t>
  </si>
  <si>
    <t>да</t>
  </si>
  <si>
    <t>45.06.01 Языкознание и литературоведение  (КЦП - 13, подано заявлений - 18)</t>
  </si>
  <si>
    <t>заявление об отзыве документов от 30.05.2017</t>
  </si>
  <si>
    <t>Иностранный язык</t>
  </si>
  <si>
    <t>Собеседование</t>
  </si>
  <si>
    <t>Сумма баллов</t>
  </si>
  <si>
    <t>решение Приемной комиссии</t>
  </si>
  <si>
    <t>Специальность итоговая оценка</t>
  </si>
  <si>
    <t>Портфолио</t>
  </si>
  <si>
    <t>Полупроходной балл</t>
  </si>
  <si>
    <t>б</t>
  </si>
  <si>
    <t xml:space="preserve">б </t>
  </si>
  <si>
    <t>к</t>
  </si>
  <si>
    <t>н/я</t>
  </si>
  <si>
    <t>отзыв документов</t>
  </si>
  <si>
    <t>отказ от ответа</t>
  </si>
  <si>
    <t>забрала документы</t>
  </si>
  <si>
    <t>Билет 1-3</t>
  </si>
  <si>
    <t>Билет 4</t>
  </si>
  <si>
    <t>отсутствие беспрерывной видеосвязи</t>
  </si>
  <si>
    <t>рекомендовать к зачислению</t>
  </si>
  <si>
    <t>На вторую волную остаётся 0 мест</t>
  </si>
  <si>
    <t>Да</t>
  </si>
  <si>
    <t>выбыл из конкурса</t>
  </si>
  <si>
    <t>Михалевич (второй конкурс) Анна Павловна</t>
  </si>
  <si>
    <t>документы отозваны</t>
  </si>
  <si>
    <t>Голубенко Дмитрий Александрович</t>
  </si>
  <si>
    <t>На вторую волную остаётся 3 места</t>
  </si>
  <si>
    <t>по филологическим наукам</t>
  </si>
  <si>
    <t>по тех.наукам</t>
  </si>
  <si>
    <t>по комп.наукам</t>
  </si>
  <si>
    <t>Минимальные проходные баллы</t>
  </si>
  <si>
    <t>Иностранный</t>
  </si>
  <si>
    <t>Общая за спецальность</t>
  </si>
  <si>
    <t>нет</t>
  </si>
  <si>
    <t>08.00.13 -  Математические и инструментальные методы экономики</t>
  </si>
  <si>
    <t>Рекомендовать  к зачислению</t>
  </si>
  <si>
    <t>На вторую волную   мест нет</t>
  </si>
  <si>
    <t>На вторую волную  2 места</t>
  </si>
  <si>
    <t>На вторую волную  1 место</t>
  </si>
  <si>
    <t>Москва</t>
  </si>
  <si>
    <t>Подано заявлений</t>
  </si>
  <si>
    <t>всего</t>
  </si>
  <si>
    <t>в т.ч., на несколько конкурсов (из них - на квоту)</t>
  </si>
  <si>
    <t xml:space="preserve">в т.ч. акад. аспир. </t>
  </si>
  <si>
    <t xml:space="preserve"> </t>
  </si>
  <si>
    <t>01.00.00 МАТЕМАТИКА И МЕХАНИКА</t>
  </si>
  <si>
    <t>Математическая логика, алгебра и теория чисел</t>
  </si>
  <si>
    <t>01.01.06</t>
  </si>
  <si>
    <t>Геометрия и топология</t>
  </si>
  <si>
    <t>01.01.04</t>
  </si>
  <si>
    <t>Математическая физика</t>
  </si>
  <si>
    <t>01.01.03</t>
  </si>
  <si>
    <t>Теория вероятностей и математическая статистика</t>
  </si>
  <si>
    <t>01.01.05</t>
  </si>
  <si>
    <t>Механика деформируемого твердого тела</t>
  </si>
  <si>
    <t>01.02.04</t>
  </si>
  <si>
    <t>Дифференциальные уравнения, динамические системы и оптимальное управление</t>
  </si>
  <si>
    <t>01.01.02</t>
  </si>
  <si>
    <t>02.00.00 КОМПЬЮТЕРНЫЕ И ИНФОРМАЦИОННЫЕ НАУКИ</t>
  </si>
  <si>
    <t>Математическое и программное обеспечение вычислительных машин, комплексов и компьютерных сетей</t>
  </si>
  <si>
    <t>05.13.11</t>
  </si>
  <si>
    <t>Теоретические основы информатики</t>
  </si>
  <si>
    <t>05.13.17</t>
  </si>
  <si>
    <t>Системный анализ, управление и обработка информации (3 года)</t>
  </si>
  <si>
    <t>05.13.01</t>
  </si>
  <si>
    <t>05.13.18</t>
  </si>
  <si>
    <t>03.00.00 ФИЗИКА И АСТРОНОМИЯ</t>
  </si>
  <si>
    <t>01.04.07</t>
  </si>
  <si>
    <t>Теоретическая физика</t>
  </si>
  <si>
    <t>01.04.02</t>
  </si>
  <si>
    <t>Физика низких температур</t>
  </si>
  <si>
    <t>01.04.09</t>
  </si>
  <si>
    <t>Астрофизика и звездная астрономия</t>
  </si>
  <si>
    <t>01.03.02</t>
  </si>
  <si>
    <t>01.04.05</t>
  </si>
  <si>
    <t>03.00.00 ФИЗИКА И АСТРОНОМИЯ (тех.науки)</t>
  </si>
  <si>
    <t>Физика конденсированного состояния (тех.)</t>
  </si>
  <si>
    <t>09.00.00 ИНФОРМАТИКА И ВЫЧИСЛИТЕЛЬНАЯ ТЕХНИКА (комп.науки)</t>
  </si>
  <si>
    <t>Математическое моделирование, численные методы и комплексы программ</t>
  </si>
  <si>
    <t>Математическое и программное обеспечение вычислительных машин, комплексов и компьютерных сетей (4 года)</t>
  </si>
  <si>
    <t>Теоретические основы информатики (4 года)</t>
  </si>
  <si>
    <t>09.00.00 ИНФОРМАТИКА И ВЫЧИСЛИТЕЛЬНАЯ ТЕХНИКА (тех.науки)</t>
  </si>
  <si>
    <t>Системы автоматизации проектирования</t>
  </si>
  <si>
    <t>05.13.12</t>
  </si>
  <si>
    <t>11.00.00 ЭЛЕКТРОНИКА, РАДИОТЕХНИКА И СИСТЕМЫ СВЯЗИ</t>
  </si>
  <si>
    <t>Радиотехника, в т.ч. системы и устройства телевидения</t>
  </si>
  <si>
    <t>05.12.04</t>
  </si>
  <si>
    <t>Антенны, СВЧ устройства и их технологии</t>
  </si>
  <si>
    <t>05.12.07</t>
  </si>
  <si>
    <t>Системы, сети и устройства телекоммуникаций</t>
  </si>
  <si>
    <t>05.12.13</t>
  </si>
  <si>
    <t>Технология и оборудование для производства полупроводников, материалов и приборов электронной техники</t>
  </si>
  <si>
    <t>05.27.06</t>
  </si>
  <si>
    <t>Твердотельная электроника, радиоэлектронные компоненты, микро- и нано- электроника, приборы на квантовых эффектах</t>
  </si>
  <si>
    <t>05.27.01</t>
  </si>
  <si>
    <t>27.00.00 УПРАВЛЕНИЕ В ТЕХНИЧЕСКИХ СИСТЕМАХ</t>
  </si>
  <si>
    <t>Метрология и метрологическое обеспечение</t>
  </si>
  <si>
    <t>05.11.15</t>
  </si>
  <si>
    <t>Элементы и устройства вычислительной техники и систем управления</t>
  </si>
  <si>
    <t>05.13.05</t>
  </si>
  <si>
    <t>37.00.00 ПСИХОЛОГИЧЕСКИЕ НАУКИ</t>
  </si>
  <si>
    <t>19.00.01</t>
  </si>
  <si>
    <t>19.00.05</t>
  </si>
  <si>
    <t>Психофизиология</t>
  </si>
  <si>
    <t>19.00.02</t>
  </si>
  <si>
    <t>38.00.00 ЭКОНОМИКА И УПРАВЛЕНИЕ</t>
  </si>
  <si>
    <t>Экономическая теория</t>
  </si>
  <si>
    <t>08.00.01</t>
  </si>
  <si>
    <t>Финансы, денежное обращение и кредит</t>
  </si>
  <si>
    <t>08.00.10</t>
  </si>
  <si>
    <t>Бухгалтерский учет, статистика</t>
  </si>
  <si>
    <t>08.00.12</t>
  </si>
  <si>
    <t>Экономика и управление народным хозяйством (экономика труда)</t>
  </si>
  <si>
    <t>08.00.05</t>
  </si>
  <si>
    <t>Мировая экономика</t>
  </si>
  <si>
    <t>08.00.14</t>
  </si>
  <si>
    <t>Математические и инструментальные методы экономики</t>
  </si>
  <si>
    <t>08.00.13</t>
  </si>
  <si>
    <t>Экономика, организация и управление предприятиями, отраслями, комплексами - сфера услуг</t>
  </si>
  <si>
    <t>Экономика, организация и управление предприятиями, отраслями, комплексами - промышленность</t>
  </si>
  <si>
    <t>Экономика и управление народным хозяйством (логистика)</t>
  </si>
  <si>
    <t>Экономика и управление народным хозяйством (маркетинг)</t>
  </si>
  <si>
    <t>Экономика и управление народным хозяйством (управление инновациями)</t>
  </si>
  <si>
    <t>Экономика и управление народным хозяйством (менеджмент)</t>
  </si>
  <si>
    <t>2 (1)</t>
  </si>
  <si>
    <t>39.00.00 Социологические науки</t>
  </si>
  <si>
    <t>Теория, методология и история социологии</t>
  </si>
  <si>
    <t>22.00.01</t>
  </si>
  <si>
    <t>Экономическая социология и демография</t>
  </si>
  <si>
    <t>22.00.03</t>
  </si>
  <si>
    <t>Социальная структура, социальные институты и процессы</t>
  </si>
  <si>
    <t>22.00.04</t>
  </si>
  <si>
    <t>40.00.00 ЮРИСПРУДЕНЦИЯ</t>
  </si>
  <si>
    <t>Теория и история права и государства, история учений о праве и государстве</t>
  </si>
  <si>
    <t>12.00.01</t>
  </si>
  <si>
    <t>Гражданский процесс, арбитражный процесс</t>
  </si>
  <si>
    <t>12.00.15</t>
  </si>
  <si>
    <t>Гражданское право; предпринимательское право; семейное право; международное частное право</t>
  </si>
  <si>
    <t>12.00.03</t>
  </si>
  <si>
    <t>Уголовное право и криминология, уголовно-исполнительное право</t>
  </si>
  <si>
    <t>12.00.08</t>
  </si>
  <si>
    <t>Международное право, Европейское право</t>
  </si>
  <si>
    <t>12.00.10</t>
  </si>
  <si>
    <t>Трудовое право; право социального обеспечения</t>
  </si>
  <si>
    <t>12.00.05</t>
  </si>
  <si>
    <t>Финансовое право; налоговое право; бюджетное право</t>
  </si>
  <si>
    <t>12.00.04</t>
  </si>
  <si>
    <t>Информационное право</t>
  </si>
  <si>
    <t>12.00.13</t>
  </si>
  <si>
    <t>Конституционное право, конституционный судебный процесс, муниципальное право</t>
  </si>
  <si>
    <t>12.00.02</t>
  </si>
  <si>
    <t>Административное право, административный процесс</t>
  </si>
  <si>
    <t>12.00.14</t>
  </si>
  <si>
    <t>Судебная деятельность, прокурорская деятельность, правозащитная и правоохранительная деятельность</t>
  </si>
  <si>
    <t>12.00.11</t>
  </si>
  <si>
    <t>41.00.00 ПОЛИТИЧЕСКИЕ НАУКИ И РЕГИОНОВЕДЕНИЕ</t>
  </si>
  <si>
    <t>Теория и философия политики, история и методология политической науки</t>
  </si>
  <si>
    <t>23.00.01</t>
  </si>
  <si>
    <t>Политические институты, процессы и технологии</t>
  </si>
  <si>
    <t>23.00.02</t>
  </si>
  <si>
    <t>Политические проблемы международных отношений, глобального и регионального развития</t>
  </si>
  <si>
    <t>23.00.04</t>
  </si>
  <si>
    <t>44.00.00 ОБРАЗОВАНИЕ И ПЕДАГОГИЧЕСКИЕ НАУКИ</t>
  </si>
  <si>
    <t>13.00.01</t>
  </si>
  <si>
    <t>45.00.00 ЯЗЫКОЗНАНИЕ И ЛИТЕРАТУРОВЕДЕНИЕ</t>
  </si>
  <si>
    <t>10.01.01</t>
  </si>
  <si>
    <t>10.02.19</t>
  </si>
  <si>
    <t>10.02.21</t>
  </si>
  <si>
    <t>46.00.00 ИСТОРИЯ И АРХЕОЛОГИЯ</t>
  </si>
  <si>
    <t>07.00.02</t>
  </si>
  <si>
    <t>Всеобщая история</t>
  </si>
  <si>
    <t>07.00.03</t>
  </si>
  <si>
    <t>07.00.09</t>
  </si>
  <si>
    <t>47.00.00 ФИЛОСОФИЯ, ЭТИКА И РЕЛИГИОВЕДЕНИЕ</t>
  </si>
  <si>
    <t>09.00.01</t>
  </si>
  <si>
    <t>09.00.03</t>
  </si>
  <si>
    <t>09.00.13</t>
  </si>
  <si>
    <t>50.00.00 ИСКУССТВОЗНАНИЕ</t>
  </si>
  <si>
    <t>Изобразительное и декоративно-прикладное искусство и архитектура</t>
  </si>
  <si>
    <t>17.00.04</t>
  </si>
  <si>
    <t>НИУ ВШЭ - Санкт-Петербург</t>
  </si>
  <si>
    <t>Вещественный, комплексный и функциональный анализ</t>
  </si>
  <si>
    <t>01.01.01</t>
  </si>
  <si>
    <t>38.00.00 ЭКОНОМИКА И УПРАВЛЕНИЕ (МЕНЕДЖМЕНТ)</t>
  </si>
  <si>
    <t>НИУ ВШЭ - Нижний Новгород</t>
  </si>
  <si>
    <t>09.00.00 ИНФОРМАТИКА И ВЫЧИСЛИТЕЛЬНАЯ ТЕХНИКА</t>
  </si>
  <si>
    <t>КЦП и результаты экзаменов
 по группам направлений подготовки
Набор 2017, на 26 мая 2017 года</t>
  </si>
  <si>
    <t xml:space="preserve">Шифр </t>
  </si>
  <si>
    <t>Направление</t>
  </si>
  <si>
    <t>КЦП</t>
  </si>
  <si>
    <t>Успешно сдали экзамены</t>
  </si>
  <si>
    <t>Эффективный конкурс</t>
  </si>
  <si>
    <t>КЦП на вторую волну</t>
  </si>
  <si>
    <t>в т.ч., на несколько конкурсов (из них  квоту)</t>
  </si>
  <si>
    <t>Итого по кампусу "Москва":</t>
  </si>
  <si>
    <t>Направлелние</t>
  </si>
  <si>
    <t>приоритетное  направление - 08.00.05 Экономика и управление народным хозяйством (управление инновациями)</t>
  </si>
  <si>
    <t>приоритетное направление - 08.00.05 Экономика и управление народным хозяйством (управление инновациями)</t>
  </si>
  <si>
    <t>отозваны документы</t>
  </si>
  <si>
    <t>Итого по кампусу</t>
  </si>
  <si>
    <t>АА</t>
  </si>
  <si>
    <t>На вторую волную 1 место</t>
  </si>
  <si>
    <t>Литература народов стран зарубежья</t>
  </si>
  <si>
    <t>На вторую волную остаётся 9 мест</t>
  </si>
  <si>
    <t>50.06.01 Искусствоведение (платные места - 15 , подано заявлений -7 )</t>
  </si>
  <si>
    <t xml:space="preserve"> Бочарова (Тузник) Виктория Сергеевна</t>
  </si>
  <si>
    <t>На вторую волную остаётся 10 мест</t>
  </si>
  <si>
    <t>Мат. моделирование, численные методы и комплексы программ (3 г.)</t>
  </si>
  <si>
    <t>Ивенин Роман Евгеньевич</t>
  </si>
  <si>
    <t>44.06.01 Образование и педагогические науки (КЦП - 15, подано заявлений - 15)</t>
  </si>
  <si>
    <t>Уткина Влада Михайловна</t>
  </si>
  <si>
    <t>44.06.01 Образование и педагогические науки</t>
  </si>
  <si>
    <t>Институт образования</t>
  </si>
  <si>
    <t>Федерякин Денис Александрович</t>
  </si>
  <si>
    <t>Корешникова Юлия Николаевна</t>
  </si>
  <si>
    <t>Адамович Ксения Александровна</t>
  </si>
  <si>
    <t>Брагинец Екатерина Игоревна</t>
  </si>
  <si>
    <t>Чиркина Татьяна Александровна</t>
  </si>
  <si>
    <t>Кайкы Диана Николаевна</t>
  </si>
  <si>
    <t>Попова Анастасия Олеговна</t>
  </si>
  <si>
    <t>Чернышова Наталья Алексеевна</t>
  </si>
  <si>
    <t>Давлатова Мадина Асатуллоевна</t>
  </si>
  <si>
    <t>Александрова Евгения Анатольевна</t>
  </si>
  <si>
    <t>Маннин Александр Андреевич</t>
  </si>
  <si>
    <t>Панова Ксения Викторовна</t>
  </si>
  <si>
    <t>Шульга Камилла Николаевна</t>
  </si>
  <si>
    <t>Кириченко Владимир Юрьевич</t>
  </si>
  <si>
    <t>На вторую волную остаётся 5 мест</t>
  </si>
  <si>
    <t>41.06.01 Политические науки и регионоведение (КЦП -13 , подано заявлений - 23)</t>
  </si>
  <si>
    <t>На вторую волную остаётся 2  места</t>
  </si>
  <si>
    <t xml:space="preserve">Алексеев Дмитрий Владимирович </t>
  </si>
  <si>
    <t>23.00.01  -  Теория и философия политики, история и методология политической науки</t>
  </si>
  <si>
    <t>Департамент политической науки</t>
  </si>
  <si>
    <t>Аликин Артем Анатольевич</t>
  </si>
  <si>
    <t>23.00.04 - Политические проблемы международных отношений, глобального и регионального развития</t>
  </si>
  <si>
    <t>Департамент международных отношений</t>
  </si>
  <si>
    <t>Балтодано Усаров Аллан Серхе</t>
  </si>
  <si>
    <t>Башлыков Михаил Владимирович</t>
  </si>
  <si>
    <t>Васькин Илья Андреевич</t>
  </si>
  <si>
    <t>23.00.02 - Политические институты, процессы и технологии</t>
  </si>
  <si>
    <t>Галина Анастасия Игоревна</t>
  </si>
  <si>
    <t>Кафедра публичной политики</t>
  </si>
  <si>
    <t>Добромыслова Ксения Олеговна</t>
  </si>
  <si>
    <t>Зданович Яна Сергеевна</t>
  </si>
  <si>
    <t>Земцов Артем Олегович</t>
  </si>
  <si>
    <t>Каторова Полина Владимировна</t>
  </si>
  <si>
    <t>23.00.01 - Теория и философия политики, история и методология политической науки</t>
  </si>
  <si>
    <t>Комшукова Ольга Валерьевна</t>
  </si>
  <si>
    <t>Корнеева Елизавета Михайловна</t>
  </si>
  <si>
    <t>Кочегуров Дмитрий Александрович</t>
  </si>
  <si>
    <t>Левнер Дмитрий Михайлович</t>
  </si>
  <si>
    <t>Школа востоковедения</t>
  </si>
  <si>
    <t>Мирзаджанов Тамерлан Эльдарович</t>
  </si>
  <si>
    <t>23.00.02  - Политические институты, процессы и технологии</t>
  </si>
  <si>
    <t>Митрохина Евгения Михайловна</t>
  </si>
  <si>
    <t>Пелих Олег Валентинович</t>
  </si>
  <si>
    <t>Проскурникова Кристина Владимировна</t>
  </si>
  <si>
    <t>Руднева Татьяна Сергеевна</t>
  </si>
  <si>
    <t>Солиев Абуфазл</t>
  </si>
  <si>
    <t>Успенский Юрий Игоревич</t>
  </si>
  <si>
    <t>Шарифзода Мехрзод Нуриддин</t>
  </si>
  <si>
    <t>Шевский Дмитрий Сергеевич</t>
  </si>
  <si>
    <t>Велкова Кристина</t>
  </si>
  <si>
    <t>03.06.01  Физика и астрономия (технические науки)  (КЦП - 3, подано заявлений 5 )</t>
  </si>
  <si>
    <t>Горелова Екатерина Геннадьевна</t>
  </si>
  <si>
    <t xml:space="preserve">03.06.01 
Физика и астрономия
 </t>
  </si>
  <si>
    <t>01.04.07 - Физика конденсированного состояния </t>
  </si>
  <si>
    <t xml:space="preserve">по техническим  наукам </t>
  </si>
  <si>
    <t xml:space="preserve">Департамент электронной инженерии </t>
  </si>
  <si>
    <t>Акшалов Бекзат Батырханулы</t>
  </si>
  <si>
    <t>Орлова Мария Олеговна</t>
  </si>
  <si>
    <t xml:space="preserve">Гурьева Полина Викторовна </t>
  </si>
  <si>
    <t>Аскаров Дастан Рашадулы</t>
  </si>
  <si>
    <t xml:space="preserve"> по техническим наукам</t>
  </si>
  <si>
    <t>Департамент электронной инженерии</t>
  </si>
  <si>
    <t>09.06.01 Информатика и вычислительная техника  (Системы автоматизации проектирования)  (КЦП - 3, подано заявлений 9)</t>
  </si>
  <si>
    <t>Зимина Екатерина Юрьевна</t>
  </si>
  <si>
    <t>09.06.01 Информатика и вычислительная техника</t>
  </si>
  <si>
    <t>05.13.12 - Системы автоматизации проектирования</t>
  </si>
  <si>
    <t>Базовая кафедра информационно-аналитических систем ЗАО "ЕС- Лизинг"</t>
  </si>
  <si>
    <t>Лежнев Евгений Владимирович</t>
  </si>
  <si>
    <t xml:space="preserve">Департамент компьютерной инженерии </t>
  </si>
  <si>
    <t>Американов Александр Александрович</t>
  </si>
  <si>
    <t>Коротков Александр Олегович</t>
  </si>
  <si>
    <t>Вендин Александр Сергеевич</t>
  </si>
  <si>
    <t>Глухих Александр Юрьевич</t>
  </si>
  <si>
    <t>Бондаренко Денис Игоревич</t>
  </si>
  <si>
    <t xml:space="preserve">Департамент компьютерной  инженерии </t>
  </si>
  <si>
    <t>Ковалев Дмитрий Константинович</t>
  </si>
  <si>
    <t>Коротченко Дмитрий Олегович</t>
  </si>
  <si>
    <t>11.06.01 Электроника, радиотехника и системы связи  (КЦП - 15, подано заявлений 25)</t>
  </si>
  <si>
    <t>Конов Кирилл Игоревич</t>
  </si>
  <si>
    <t>11.06.01 Электроника, радиотехника и системы связи</t>
  </si>
  <si>
    <t>05.12.04 - Радиотехника, в т.ч. системы и устройства телевидения</t>
  </si>
  <si>
    <t>Золотов Филипп Игоревич</t>
  </si>
  <si>
    <t>05.27.01-Твердотельная электроника, радиоэлектронные компоненты, микро- и нано- электроника, приборы на квантовых эффектах</t>
  </si>
  <si>
    <t>Жадов Алексей Дмитриевич</t>
  </si>
  <si>
    <t>Королев  Павел Сергеевич</t>
  </si>
  <si>
    <t>Седов Егор Андреевич</t>
  </si>
  <si>
    <t>05.27.01 - Твердотельная электроника, радиоэлектронные компоненты, микро- и нано- электроника, приборы на квантовых эффектах</t>
  </si>
  <si>
    <t>Ануфриенко Александр Юрьевич</t>
  </si>
  <si>
    <t>Зотов Адрей Николаевич</t>
  </si>
  <si>
    <t xml:space="preserve">Афанасьев Владислав Владимирович </t>
  </si>
  <si>
    <t>05.12.07 - Антенны, СВЧ устройства и их технологии</t>
  </si>
  <si>
    <t>Монахова Ксения Валерьевна</t>
  </si>
  <si>
    <t xml:space="preserve">Семенов Александр Михайлович
</t>
  </si>
  <si>
    <t>11.06.01 Электроника, радиотехника и системы связи</t>
  </si>
  <si>
    <t>05.12.13 -  Системы, сети и устройства телекоммуникаций</t>
  </si>
  <si>
    <t>Департамент прикладной математики, кафедра компьютерной безопасности</t>
  </si>
  <si>
    <t>Мошкова Мария Александровна</t>
  </si>
  <si>
    <t>05.27.01 - Твердотельная электроника, радиоэлектронные компоненты, микро- и наноэлектроника, приборы на квантовых эффектах</t>
  </si>
  <si>
    <t>Базовая кафедра квантовой оптики и телекоммуникации, Департамент электронной  инженерии</t>
  </si>
  <si>
    <t>Баева Эльмира Миталиповна</t>
  </si>
  <si>
    <t>Проходцов Алексей Игоревич</t>
  </si>
  <si>
    <t>Коркинец Владислав Олегович</t>
  </si>
  <si>
    <t xml:space="preserve">Володин Павел Николаевич </t>
  </si>
  <si>
    <t>Алчинова Регина Вячеславовна</t>
  </si>
  <si>
    <t>05.12.13 - Системы, сети и устройства телекоммуникаций</t>
  </si>
  <si>
    <t>Департамент прикладной математики</t>
  </si>
  <si>
    <t>Бакшеева Ксения Алексеевна</t>
  </si>
  <si>
    <t>Чечеткин Александр Андреевич</t>
  </si>
  <si>
    <t xml:space="preserve"> 05.12.07 - Антенны, СВЧ устройства и их технологии</t>
  </si>
  <si>
    <t>Эли Андрей Николаевич</t>
  </si>
  <si>
    <t>Боловин Андрей Андреевич</t>
  </si>
  <si>
    <t>Бортник Богдан Юрьевич</t>
  </si>
  <si>
    <t>Глухов Павел Андреевич</t>
  </si>
  <si>
    <t>Аксаментов Александр Александрович</t>
  </si>
  <si>
    <t>Чебыкин Алексей Евгеньевич</t>
  </si>
  <si>
    <t>Сидоров Александр Андреевич</t>
  </si>
  <si>
    <t>27.06.01 Управление в технических системах (КЦП - 4, подано заявлений 5)</t>
  </si>
  <si>
    <t>27.06.01 Управление в технических системах</t>
  </si>
  <si>
    <t>05.13.05 Элементы и устройства вычислительной техники и систем управления</t>
  </si>
  <si>
    <t>Боос Глеб Олегович</t>
  </si>
  <si>
    <t>На вторую волную остаётся _0__ мест</t>
  </si>
  <si>
    <t>Участие в двух конкурсах. Приоритетная программа 05.13.05</t>
  </si>
  <si>
    <t>02.06.01  Компьютерные и информационные науки  (КЦП - 18, подано заявлений - 16)</t>
  </si>
  <si>
    <t>Астраханцев Никита  Юрьевич</t>
  </si>
  <si>
    <t>02.06.01 Компьютерные и информационные науки </t>
  </si>
  <si>
    <t xml:space="preserve">по компьютерным наукам </t>
  </si>
  <si>
    <t>Научно-учебная лаборатория методов анализа больших данных</t>
  </si>
  <si>
    <t>Тюрин Александр Игоревич</t>
  </si>
  <si>
    <t>Ермакова Вера Олеговна</t>
  </si>
  <si>
    <t>02.06.01 Компьютерные и информационные науки</t>
  </si>
  <si>
    <t xml:space="preserve">05.13.11  Математическое и программное обеспечение вычислительных машин, комплексов и компьютерных сетей
</t>
  </si>
  <si>
    <t>по компьютерным наукам</t>
  </si>
  <si>
    <t>Департамент программной инженерии</t>
  </si>
  <si>
    <t>Куркумов Анвар Илдарович</t>
  </si>
  <si>
    <t>Дербаносов Роман Юрьевич</t>
  </si>
  <si>
    <t>05.13.17 Теоретические основы информатики</t>
  </si>
  <si>
    <t>Ашманов Антон Викторович</t>
  </si>
  <si>
    <t>Департамент математики</t>
  </si>
  <si>
    <t>Мошков Никита Евгеньевич</t>
  </si>
  <si>
    <t>Департамент анализа данных и искусственного интеллекта</t>
  </si>
  <si>
    <t>Рубцов Василий Николаевич</t>
  </si>
  <si>
    <t xml:space="preserve">Комаров  Михаил Александрович </t>
  </si>
  <si>
    <t>05.13.17 - Теоретические основы информатики</t>
  </si>
  <si>
    <t xml:space="preserve">Югов Александр Сергеевич </t>
  </si>
  <si>
    <t>Факультет компьютерных наук</t>
  </si>
  <si>
    <t>Бахтин Павел Денисович</t>
  </si>
  <si>
    <t>Школа бизнес-информатики</t>
  </si>
  <si>
    <t>Грунина Татьяна Евгеньевна</t>
  </si>
  <si>
    <t xml:space="preserve">Якубовский Илья Александрович </t>
  </si>
  <si>
    <t>н\я</t>
  </si>
  <si>
    <t>Майорова Ксения Игоревна</t>
  </si>
  <si>
    <t>Харасов Данил Равильевич</t>
  </si>
  <si>
    <t>Шабалов Влад Владимирович</t>
  </si>
  <si>
    <t xml:space="preserve"> 09.06.01 Информатика и вычислительная техника  (Системный анализ, управление и обработка информации; Математическое моделирование, численные методы и комплексы программ;  Математическое и программное обеспечение вычислительных машин, комплексов и компьютерных сетей; Теоретические основы информатики (КЦП - 9, подано заявлений - 16)</t>
  </si>
  <si>
    <t>Родоманов Антон Олегович</t>
  </si>
  <si>
    <t>05.13.01 Системный анализ, управление и обработка информации</t>
  </si>
  <si>
    <t xml:space="preserve">Длиннова Екатерина Сергеевна </t>
  </si>
  <si>
    <t xml:space="preserve">Департамент прикладной математики </t>
  </si>
  <si>
    <t>Нестеров Роман Александрович</t>
  </si>
  <si>
    <t>Новиков Глеб Евгеньевич</t>
  </si>
  <si>
    <t>Швечиков Павел Дмитриевич</t>
  </si>
  <si>
    <t>Департамент больших данных и информационного поиска</t>
  </si>
  <si>
    <t>документы приняты.</t>
  </si>
  <si>
    <t>Брагин Сергей  Дмириевич</t>
  </si>
  <si>
    <t>Чекалина Виктория Александровна</t>
  </si>
  <si>
    <t>05.13.11 Математическое и программное обеспечение вычислительных машин, комплексов и компьютерных сетей</t>
  </si>
  <si>
    <t>Зорин Иван Андреевич</t>
  </si>
  <si>
    <t>Дойков Никита Владимирович</t>
  </si>
  <si>
    <t>Масленников Олег Павлович</t>
  </si>
  <si>
    <t>Исаева Юлия Камаловна</t>
  </si>
  <si>
    <t>Морозов Дмитрий Владимирович</t>
  </si>
  <si>
    <t xml:space="preserve">Рухович Данил Дмитриевич </t>
  </si>
  <si>
    <t xml:space="preserve"> 05.13.17 - Теоретические основы информатики</t>
  </si>
  <si>
    <t>Скрынник Алексей Александрович</t>
  </si>
  <si>
    <t>0</t>
  </si>
  <si>
    <t>Явтушенко Евгения Дмитриевна</t>
  </si>
  <si>
    <t>На вторую волную остаётся _10_ мест</t>
  </si>
  <si>
    <t xml:space="preserve">Участие в двух конкурсах. Приоритетная программа </t>
  </si>
  <si>
    <t xml:space="preserve">Абдурахманов Кади Магомедович </t>
  </si>
  <si>
    <t>40.06.01 - Юриспруденция</t>
  </si>
  <si>
    <t>12.00.03 - Гражданское право; предпринимательское право; семейное право; международное частное право</t>
  </si>
  <si>
    <t>кафедра международного публичного и частного права</t>
  </si>
  <si>
    <t>Амиров Азизджон Азаматович</t>
  </si>
  <si>
    <t>40.06.01 Юриспруденция</t>
  </si>
  <si>
    <t>12.00.08 - Уголовное право и криминология, уголовно - исполнительное право</t>
  </si>
  <si>
    <t>Кафедра уголовного права и криминалистики</t>
  </si>
  <si>
    <t>Бахронов Алишер Азизбекович</t>
  </si>
  <si>
    <t>12.00.02 - Конституционное право; конституционный судебный процесс; муниципальное право</t>
  </si>
  <si>
    <t>Кафедра конституционного и административного права</t>
  </si>
  <si>
    <t>Бредихин Артем Андреевич</t>
  </si>
  <si>
    <t>12.00.05 - Трудовое право; право социального обеспечения</t>
  </si>
  <si>
    <t>Кафедра трудового права и права социального обеспечения</t>
  </si>
  <si>
    <t>Брит Николай Николаевич</t>
  </si>
  <si>
    <t>12.00.03 - Гражданское право; предпринимательское право, семейное право, международное частное право</t>
  </si>
  <si>
    <t>Кафедра гражданского и предпринимательского права</t>
  </si>
  <si>
    <t>Варенцов Тимур Адилевич</t>
  </si>
  <si>
    <t xml:space="preserve">Вершинин Андрей Игоревич </t>
  </si>
  <si>
    <t>Глазова  Анастасия Петровна</t>
  </si>
  <si>
    <t>12.00.10 - Международное право, Европейское право</t>
  </si>
  <si>
    <t>Кафедра международного публичного и частного права</t>
  </si>
  <si>
    <t>Гидалишов Заур Хакимович</t>
  </si>
  <si>
    <t>Горяйнов Павел Александрович</t>
  </si>
  <si>
    <t>кафедра гражданского и предпринимательского права</t>
  </si>
  <si>
    <t>Гудилина Екатерина Николаевна</t>
  </si>
  <si>
    <t>12.00.01 - Теория и история права и государства, история учений о праве и государстве</t>
  </si>
  <si>
    <t>Кафедра теории и истории права</t>
  </si>
  <si>
    <t>Зенцова Валерия Михайловна</t>
  </si>
  <si>
    <t>12.00.11 - Судебная деятельность, прокурорская деятельность, правозащитная и правоохранительная деятельность</t>
  </si>
  <si>
    <t>Кафедра судебной власти</t>
  </si>
  <si>
    <t>Зименко Любовь Леонидовна</t>
  </si>
  <si>
    <t>Иноземцев Илья Алесеевич</t>
  </si>
  <si>
    <t>Исаков Павел Сергеевич</t>
  </si>
  <si>
    <t>12.00.01 - Теория и история права и государства; история учений о праве и государстве</t>
  </si>
  <si>
    <t>Клейн Роман Юрьевич (МЧП)</t>
  </si>
  <si>
    <t>Колганова Светлана Геннадьевна</t>
  </si>
  <si>
    <t>Колесникова Елена Анатольевна</t>
  </si>
  <si>
    <t>Круглова Дарья Андреевна</t>
  </si>
  <si>
    <t>Лукин Михаил Леонидович</t>
  </si>
  <si>
    <t>Макеева Анастасия Сергеевна</t>
  </si>
  <si>
    <t>12.00.15 - Гражданский процесс; арбитражный процесс</t>
  </si>
  <si>
    <t>Маринина Мария Владимировна</t>
  </si>
  <si>
    <t>Маслов Владимир Владимирович</t>
  </si>
  <si>
    <t>12.00.03 - Гражданское право;  предпринимательское право; семейное право; международное частное право</t>
  </si>
  <si>
    <t>Михалёва Наталья Александровна</t>
  </si>
  <si>
    <t>12.00.14 - Административное право; административный процесс</t>
  </si>
  <si>
    <t>Базовая кафедра ФАС</t>
  </si>
  <si>
    <t>Нарижний Иван Александрович</t>
  </si>
  <si>
    <t xml:space="preserve">Нестеров Сергей Сергеевич </t>
  </si>
  <si>
    <t xml:space="preserve">Новиков Валерий Валерьевич </t>
  </si>
  <si>
    <t>12.00.02 – Конституционное право; конституционный судебный процесс; муниципальное право</t>
  </si>
  <si>
    <t>Ожкало Илья Васильевич</t>
  </si>
  <si>
    <t>12.00.03 – Гражданское право; предпринимательское право; семейное право; международное частное право</t>
  </si>
  <si>
    <t>Печенкин Сергей Николаевич</t>
  </si>
  <si>
    <t>Порошина Александра Александровна</t>
  </si>
  <si>
    <t>кафедра судебной власти</t>
  </si>
  <si>
    <t>Секретарева Наталия Михайловна</t>
  </si>
  <si>
    <t>12.00.10 - Межународное  право; Еврпопейское право</t>
  </si>
  <si>
    <t>Степанов Матвей Валерьевич</t>
  </si>
  <si>
    <t>Тахавиев Марат Ильшатович</t>
  </si>
  <si>
    <t xml:space="preserve">Трясенкова Алиса Алексеевна </t>
  </si>
  <si>
    <t>12.00.01 – Теория и история права и государства; история учений о праве и государстве</t>
  </si>
  <si>
    <t>Федоренко Дарья Леонидовна (МЧП)</t>
  </si>
  <si>
    <t>Фурсов Андрей Андреевич</t>
  </si>
  <si>
    <t>Хабибулин Тагир Маратович</t>
  </si>
  <si>
    <t>Хасянов Рафаэль Зиннурович</t>
  </si>
  <si>
    <t>Чащина Ирина Александровна</t>
  </si>
  <si>
    <t>12.00.08 - Уголовное право и криминология; уголовно - исполнительное право</t>
  </si>
  <si>
    <t>кафедра уголовного права и криминалистики</t>
  </si>
  <si>
    <t>Шафранова Елена Игоревна</t>
  </si>
  <si>
    <t>Яльцев Александр Алексеевич</t>
  </si>
  <si>
    <t>40.06.01 Юриспруденция  (КЦП - 45, подано заявлений - 41)</t>
  </si>
  <si>
    <t>выбыл из конкуса</t>
  </si>
  <si>
    <t>На вторую волную остаётся  19 мест</t>
  </si>
  <si>
    <t>8 (ком).</t>
  </si>
  <si>
    <t>Мат. моделирование, численные методы и комплексы программ</t>
  </si>
  <si>
    <t xml:space="preserve">в т.ч. АА </t>
  </si>
  <si>
    <t>Претендуют в АА</t>
  </si>
  <si>
    <t> 15</t>
  </si>
  <si>
    <t>15 </t>
  </si>
  <si>
    <t>10 (2 часть собеседования) </t>
  </si>
  <si>
    <t>лист ожидания</t>
  </si>
  <si>
    <t>примечания</t>
  </si>
  <si>
    <t>приоритет</t>
  </si>
  <si>
    <t>2й конкурс</t>
  </si>
  <si>
    <t>Михалевич Анна Павловна (первый конкурс)</t>
  </si>
  <si>
    <t>Аслаханов Азамат Русланович (второй конкурс)</t>
  </si>
  <si>
    <t>одновременно поступает по квоте/не рекомендован</t>
  </si>
  <si>
    <t>второй конкурс</t>
  </si>
  <si>
    <t>квотный набор/не рекомендована</t>
  </si>
  <si>
    <t>?второй конкурс?</t>
  </si>
  <si>
    <t>Второй конкурс?</t>
  </si>
  <si>
    <t>квотный набор/рекомендована к зачислению</t>
  </si>
  <si>
    <t>квотный набор/выбыла из конкурса</t>
  </si>
  <si>
    <t>квотный набор/выбыл из конкурса</t>
  </si>
  <si>
    <t>второй конкурс Приоритетная программа 05.13.17 (4 года)</t>
  </si>
  <si>
    <t>приоритет Приоритетное направление 05.13.12</t>
  </si>
  <si>
    <t>приоритет Приоритетное направление 05.13.11</t>
  </si>
  <si>
    <t>На вторую волную 3 (4) места</t>
  </si>
  <si>
    <t>второй конкурс - 08.00.05 Экономика и управление народным хозяйством (управление инновациями)</t>
  </si>
  <si>
    <t>лист ожидания/рекомендовать к зачислению</t>
  </si>
  <si>
    <t>по дизайну</t>
  </si>
  <si>
    <t>38.06.01 Экономика  (Математические и инструментальные методы экономики) (КЦП - 1, подано заявлений 2)</t>
  </si>
  <si>
    <t>09.06.01 Информатика и вычислительная техника  (Математическое моделирование, численные методы и комплексы программ;   (КЦП - 2, подано заявлений - 4)</t>
  </si>
  <si>
    <t>Латышев Андрей Алексеевич</t>
  </si>
  <si>
    <t>Панкратова Лилия Александровна</t>
  </si>
  <si>
    <t>Семёнов Дмитрий Павлович</t>
  </si>
  <si>
    <t>Гусева Мария Евгеньевна</t>
  </si>
  <si>
    <t>Мастеровенко Ксения Владимировна</t>
  </si>
  <si>
    <t>неявка</t>
  </si>
  <si>
    <t>Сводные результаты вступительных экзаменов (вторая волна) НН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</si>
</sst>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name val="Arial Cyr"/>
      <charset val="204"/>
    </font>
    <font>
      <b/>
      <sz val="7.5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ill="1"/>
    <xf numFmtId="0" fontId="9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9" fontId="10" fillId="3" borderId="1" xfId="2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7" borderId="1" xfId="0" applyFill="1" applyBorder="1"/>
    <xf numFmtId="0" fontId="0" fillId="7" borderId="0" xfId="0" applyFill="1"/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3" fillId="0" borderId="0" xfId="0" applyFont="1"/>
    <xf numFmtId="0" fontId="13" fillId="3" borderId="1" xfId="0" applyFont="1" applyFill="1" applyBorder="1" applyAlignment="1">
      <alignment horizontal="center" vertical="top"/>
    </xf>
    <xf numFmtId="0" fontId="13" fillId="0" borderId="1" xfId="0" applyFont="1" applyBorder="1"/>
    <xf numFmtId="0" fontId="13" fillId="0" borderId="1" xfId="0" applyFont="1" applyFill="1" applyBorder="1"/>
    <xf numFmtId="0" fontId="13" fillId="0" borderId="4" xfId="0" applyFont="1" applyBorder="1"/>
    <xf numFmtId="0" fontId="13" fillId="4" borderId="1" xfId="0" applyFont="1" applyFill="1" applyBorder="1" applyAlignment="1">
      <alignment horizontal="center" vertical="top"/>
    </xf>
    <xf numFmtId="0" fontId="13" fillId="7" borderId="1" xfId="0" applyFont="1" applyFill="1" applyBorder="1"/>
    <xf numFmtId="0" fontId="13" fillId="0" borderId="1" xfId="0" applyFont="1" applyBorder="1" applyAlignment="1">
      <alignment wrapText="1"/>
    </xf>
    <xf numFmtId="0" fontId="13" fillId="2" borderId="4" xfId="0" applyFont="1" applyFill="1" applyBorder="1"/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/>
    <xf numFmtId="0" fontId="13" fillId="5" borderId="1" xfId="0" applyFont="1" applyFill="1" applyBorder="1"/>
    <xf numFmtId="0" fontId="0" fillId="9" borderId="1" xfId="0" applyFill="1" applyBorder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/>
    <xf numFmtId="0" fontId="0" fillId="7" borderId="1" xfId="0" applyFont="1" applyFill="1" applyBorder="1"/>
    <xf numFmtId="0" fontId="0" fillId="0" borderId="1" xfId="0" applyFont="1" applyBorder="1" applyAlignment="1">
      <alignment wrapText="1"/>
    </xf>
    <xf numFmtId="0" fontId="0" fillId="2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horizontal="left" vertical="center" wrapText="1" indent="2"/>
    </xf>
    <xf numFmtId="0" fontId="0" fillId="0" borderId="8" xfId="0" applyBorder="1" applyAlignment="1">
      <alignment horizontal="center" vertical="center"/>
    </xf>
    <xf numFmtId="0" fontId="0" fillId="11" borderId="1" xfId="0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top" wrapText="1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top" wrapText="1"/>
    </xf>
    <xf numFmtId="0" fontId="0" fillId="9" borderId="4" xfId="0" applyFill="1" applyBorder="1" applyAlignment="1">
      <alignment horizontal="left" vertical="top" wrapText="1"/>
    </xf>
    <xf numFmtId="0" fontId="0" fillId="11" borderId="1" xfId="0" applyFill="1" applyBorder="1" applyAlignment="1">
      <alignment wrapText="1"/>
    </xf>
    <xf numFmtId="0" fontId="13" fillId="0" borderId="2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 indent="2"/>
    </xf>
    <xf numFmtId="0" fontId="0" fillId="0" borderId="3" xfId="0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2"/>
    </xf>
    <xf numFmtId="0" fontId="2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wrapText="1"/>
    </xf>
    <xf numFmtId="0" fontId="23" fillId="0" borderId="0" xfId="0" applyFont="1"/>
    <xf numFmtId="0" fontId="15" fillId="11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3" borderId="1" xfId="0" applyFont="1" applyFill="1" applyBorder="1"/>
    <xf numFmtId="0" fontId="13" fillId="0" borderId="1" xfId="0" applyFont="1" applyBorder="1" applyAlignment="1">
      <alignment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64" fontId="13" fillId="2" borderId="1" xfId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right" vertical="top"/>
    </xf>
    <xf numFmtId="0" fontId="13" fillId="9" borderId="1" xfId="0" applyFont="1" applyFill="1" applyBorder="1" applyAlignment="1">
      <alignment horizontal="left" vertical="top" wrapText="1"/>
    </xf>
    <xf numFmtId="0" fontId="13" fillId="9" borderId="4" xfId="0" applyFont="1" applyFill="1" applyBorder="1"/>
    <xf numFmtId="0" fontId="13" fillId="9" borderId="1" xfId="0" applyFont="1" applyFill="1" applyBorder="1" applyAlignment="1">
      <alignment horizontal="center" vertical="top"/>
    </xf>
    <xf numFmtId="0" fontId="13" fillId="9" borderId="1" xfId="0" applyFont="1" applyFill="1" applyBorder="1"/>
    <xf numFmtId="0" fontId="0" fillId="0" borderId="0" xfId="0" applyFont="1" applyAlignment="1">
      <alignment horizontal="center" vertical="top"/>
    </xf>
    <xf numFmtId="0" fontId="0" fillId="2" borderId="0" xfId="0" applyFont="1" applyFill="1"/>
    <xf numFmtId="9" fontId="24" fillId="3" borderId="1" xfId="2" applyFont="1" applyFill="1" applyBorder="1" applyAlignment="1">
      <alignment horizontal="center" vertical="center" textRotation="90" wrapText="1"/>
    </xf>
    <xf numFmtId="0" fontId="25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9" fontId="28" fillId="3" borderId="1" xfId="2" applyFont="1" applyFill="1" applyBorder="1" applyAlignment="1">
      <alignment horizontal="center" vertical="center" textRotation="90" wrapText="1"/>
    </xf>
    <xf numFmtId="0" fontId="29" fillId="3" borderId="1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right" vertical="top"/>
    </xf>
    <xf numFmtId="0" fontId="13" fillId="2" borderId="4" xfId="0" applyFont="1" applyFill="1" applyBorder="1" applyAlignment="1">
      <alignment horizontal="right" vertical="top"/>
    </xf>
    <xf numFmtId="0" fontId="13" fillId="2" borderId="0" xfId="0" applyFont="1" applyFill="1"/>
    <xf numFmtId="0" fontId="0" fillId="0" borderId="0" xfId="0" applyFont="1" applyFill="1"/>
    <xf numFmtId="0" fontId="24" fillId="3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right" vertical="top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/>
    </xf>
    <xf numFmtId="0" fontId="13" fillId="9" borderId="1" xfId="0" applyFont="1" applyFill="1" applyBorder="1" applyAlignment="1">
      <alignment horizontal="right" vertical="top"/>
    </xf>
    <xf numFmtId="0" fontId="25" fillId="3" borderId="1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center" vertical="top" wrapText="1"/>
    </xf>
    <xf numFmtId="0" fontId="14" fillId="0" borderId="0" xfId="0" applyFont="1"/>
    <xf numFmtId="9" fontId="10" fillId="7" borderId="1" xfId="2" applyFont="1" applyFill="1" applyBorder="1" applyAlignment="1">
      <alignment horizontal="center" vertical="center" textRotation="90" wrapText="1"/>
    </xf>
    <xf numFmtId="0" fontId="0" fillId="3" borderId="1" xfId="0" applyFill="1" applyBorder="1"/>
    <xf numFmtId="0" fontId="22" fillId="2" borderId="1" xfId="0" applyFont="1" applyFill="1" applyBorder="1" applyAlignment="1">
      <alignment horizontal="center" vertical="center"/>
    </xf>
    <xf numFmtId="0" fontId="32" fillId="5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right"/>
    </xf>
    <xf numFmtId="0" fontId="32" fillId="5" borderId="1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14" fontId="13" fillId="2" borderId="1" xfId="0" applyNumberFormat="1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right" vertical="top"/>
    </xf>
    <xf numFmtId="164" fontId="13" fillId="2" borderId="8" xfId="1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/>
    </xf>
    <xf numFmtId="0" fontId="13" fillId="0" borderId="8" xfId="0" applyFont="1" applyBorder="1"/>
    <xf numFmtId="0" fontId="13" fillId="7" borderId="8" xfId="0" applyFont="1" applyFill="1" applyBorder="1"/>
    <xf numFmtId="0" fontId="13" fillId="0" borderId="10" xfId="0" applyFont="1" applyFill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13" borderId="1" xfId="0" applyFont="1" applyFill="1" applyBorder="1" applyAlignment="1">
      <alignment horizontal="center" vertical="top"/>
    </xf>
    <xf numFmtId="0" fontId="13" fillId="0" borderId="8" xfId="0" applyFont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32" fillId="0" borderId="4" xfId="0" applyFont="1" applyBorder="1" applyAlignment="1">
      <alignment horizontal="right" vertical="top"/>
    </xf>
    <xf numFmtId="0" fontId="32" fillId="2" borderId="1" xfId="0" applyFont="1" applyFill="1" applyBorder="1" applyAlignment="1">
      <alignment horizontal="left" vertical="top" wrapText="1"/>
    </xf>
    <xf numFmtId="14" fontId="32" fillId="2" borderId="1" xfId="0" applyNumberFormat="1" applyFont="1" applyFill="1" applyBorder="1" applyAlignment="1">
      <alignment horizontal="left" vertical="top" wrapText="1"/>
    </xf>
    <xf numFmtId="0" fontId="32" fillId="0" borderId="0" xfId="0" applyFont="1"/>
    <xf numFmtId="0" fontId="32" fillId="0" borderId="1" xfId="0" applyFont="1" applyBorder="1" applyAlignment="1">
      <alignment horizontal="center" vertical="top"/>
    </xf>
    <xf numFmtId="0" fontId="32" fillId="0" borderId="1" xfId="0" applyFont="1" applyBorder="1"/>
    <xf numFmtId="0" fontId="32" fillId="7" borderId="1" xfId="0" applyFont="1" applyFill="1" applyBorder="1"/>
    <xf numFmtId="0" fontId="25" fillId="2" borderId="1" xfId="0" applyFont="1" applyFill="1" applyBorder="1" applyAlignment="1">
      <alignment wrapText="1"/>
    </xf>
    <xf numFmtId="0" fontId="13" fillId="2" borderId="8" xfId="0" applyFont="1" applyFill="1" applyBorder="1"/>
    <xf numFmtId="0" fontId="13" fillId="2" borderId="8" xfId="0" applyFont="1" applyFill="1" applyBorder="1" applyAlignment="1">
      <alignment vertical="top" wrapText="1"/>
    </xf>
    <xf numFmtId="14" fontId="13" fillId="0" borderId="8" xfId="0" applyNumberFormat="1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3" fillId="2" borderId="9" xfId="0" applyFont="1" applyFill="1" applyBorder="1" applyAlignment="1">
      <alignment horizontal="right" vertical="top"/>
    </xf>
    <xf numFmtId="0" fontId="13" fillId="2" borderId="8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right"/>
    </xf>
    <xf numFmtId="0" fontId="22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wrapText="1"/>
    </xf>
    <xf numFmtId="0" fontId="0" fillId="15" borderId="1" xfId="0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3" fillId="0" borderId="1" xfId="0" applyFont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25" fillId="7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0" fontId="13" fillId="14" borderId="1" xfId="0" applyFont="1" applyFill="1" applyBorder="1"/>
    <xf numFmtId="0" fontId="34" fillId="2" borderId="0" xfId="0" applyFont="1" applyFill="1"/>
    <xf numFmtId="0" fontId="0" fillId="0" borderId="6" xfId="0" applyBorder="1" applyAlignment="1">
      <alignment horizontal="center" wrapText="1"/>
    </xf>
    <xf numFmtId="0" fontId="15" fillId="15" borderId="6" xfId="0" applyFont="1" applyFill="1" applyBorder="1" applyAlignment="1">
      <alignment horizontal="center" wrapText="1"/>
    </xf>
    <xf numFmtId="0" fontId="0" fillId="15" borderId="6" xfId="0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8" fillId="15" borderId="6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8" borderId="6" xfId="0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22" fillId="8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6" xfId="0" applyFill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3" fillId="7" borderId="1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wrapText="1"/>
    </xf>
    <xf numFmtId="0" fontId="13" fillId="9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top" wrapText="1"/>
    </xf>
    <xf numFmtId="0" fontId="0" fillId="13" borderId="4" xfId="0" applyFill="1" applyBorder="1" applyAlignment="1">
      <alignment horizontal="left" vertical="top" wrapText="1"/>
    </xf>
    <xf numFmtId="0" fontId="8" fillId="11" borderId="6" xfId="0" applyFont="1" applyFill="1" applyBorder="1" applyAlignment="1">
      <alignment horizontal="center" wrapText="1"/>
    </xf>
    <xf numFmtId="0" fontId="15" fillId="11" borderId="6" xfId="0" applyFont="1" applyFill="1" applyBorder="1" applyAlignment="1">
      <alignment horizontal="center" wrapText="1"/>
    </xf>
    <xf numFmtId="0" fontId="0" fillId="12" borderId="6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15" borderId="11" xfId="0" applyFont="1" applyFill="1" applyBorder="1" applyAlignment="1">
      <alignment horizontal="center" wrapText="1"/>
    </xf>
    <xf numFmtId="0" fontId="0" fillId="15" borderId="11" xfId="0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8" fillId="15" borderId="11" xfId="0" applyFont="1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35" fillId="0" borderId="12" xfId="0" applyFont="1" applyBorder="1" applyAlignment="1">
      <alignment wrapText="1"/>
    </xf>
    <xf numFmtId="0" fontId="36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8" fillId="16" borderId="17" xfId="0" applyFont="1" applyFill="1" applyBorder="1" applyAlignment="1">
      <alignment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right" vertical="center"/>
    </xf>
    <xf numFmtId="9" fontId="10" fillId="3" borderId="3" xfId="2" applyFont="1" applyFill="1" applyBorder="1" applyAlignment="1">
      <alignment horizontal="center" vertical="center" textRotation="90" wrapText="1"/>
    </xf>
    <xf numFmtId="0" fontId="13" fillId="17" borderId="1" xfId="0" applyFont="1" applyFill="1" applyBorder="1" applyAlignment="1">
      <alignment wrapText="1"/>
    </xf>
    <xf numFmtId="0" fontId="13" fillId="17" borderId="1" xfId="0" applyFont="1" applyFill="1" applyBorder="1" applyAlignment="1">
      <alignment horizontal="left" vertical="top" wrapText="1"/>
    </xf>
    <xf numFmtId="0" fontId="0" fillId="17" borderId="0" xfId="0" applyFill="1"/>
    <xf numFmtId="0" fontId="13" fillId="17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0" xfId="0" applyFill="1"/>
    <xf numFmtId="0" fontId="13" fillId="17" borderId="0" xfId="0" applyFont="1" applyFill="1" applyAlignment="1">
      <alignment wrapText="1"/>
    </xf>
    <xf numFmtId="0" fontId="0" fillId="17" borderId="0" xfId="0" applyFill="1" applyAlignment="1">
      <alignment wrapText="1"/>
    </xf>
    <xf numFmtId="0" fontId="0" fillId="17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textRotation="90"/>
    </xf>
    <xf numFmtId="0" fontId="35" fillId="0" borderId="13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22" fillId="15" borderId="1" xfId="0" applyFont="1" applyFill="1" applyBorder="1" applyAlignment="1">
      <alignment horizontal="left" vertical="center" wrapText="1"/>
    </xf>
    <xf numFmtId="0" fontId="22" fillId="15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15" borderId="4" xfId="0" applyFont="1" applyFill="1" applyBorder="1" applyAlignment="1">
      <alignment horizontal="left" vertical="center" wrapText="1"/>
    </xf>
    <xf numFmtId="0" fontId="22" fillId="15" borderId="6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30" fillId="3" borderId="4" xfId="0" applyFont="1" applyFill="1" applyBorder="1" applyAlignment="1">
      <alignment horizontal="left" vertical="top" wrapText="1"/>
    </xf>
    <xf numFmtId="0" fontId="30" fillId="3" borderId="5" xfId="0" applyFont="1" applyFill="1" applyBorder="1" applyAlignment="1">
      <alignment horizontal="left" vertical="top" wrapText="1"/>
    </xf>
    <xf numFmtId="0" fontId="30" fillId="3" borderId="6" xfId="0" applyFont="1" applyFill="1" applyBorder="1" applyAlignment="1">
      <alignment horizontal="left" vertical="top" wrapText="1"/>
    </xf>
    <xf numFmtId="0" fontId="30" fillId="6" borderId="4" xfId="0" applyFont="1" applyFill="1" applyBorder="1" applyAlignment="1">
      <alignment horizontal="left"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9" borderId="4" xfId="0" applyFont="1" applyFill="1" applyBorder="1" applyAlignment="1">
      <alignment horizontal="center" vertical="top" wrapText="1"/>
    </xf>
    <xf numFmtId="0" fontId="13" fillId="9" borderId="5" xfId="0" applyFont="1" applyFill="1" applyBorder="1" applyAlignment="1">
      <alignment horizontal="center" vertical="top" wrapText="1"/>
    </xf>
    <xf numFmtId="0" fontId="13" fillId="9" borderId="6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31" fillId="3" borderId="4" xfId="0" applyFont="1" applyFill="1" applyBorder="1" applyAlignment="1">
      <alignment horizontal="left" vertical="top" wrapText="1"/>
    </xf>
    <xf numFmtId="0" fontId="31" fillId="3" borderId="5" xfId="0" applyFont="1" applyFill="1" applyBorder="1" applyAlignment="1">
      <alignment horizontal="left" vertical="top" wrapText="1"/>
    </xf>
    <xf numFmtId="0" fontId="31" fillId="3" borderId="6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27" fillId="3" borderId="4" xfId="0" applyFont="1" applyFill="1" applyBorder="1" applyAlignment="1">
      <alignment horizontal="left" vertical="top" wrapText="1"/>
    </xf>
    <xf numFmtId="0" fontId="27" fillId="6" borderId="4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30" fillId="6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28" fillId="3" borderId="5" xfId="0" applyFont="1" applyFill="1" applyBorder="1" applyAlignment="1">
      <alignment horizontal="left" vertical="top" wrapText="1"/>
    </xf>
    <xf numFmtId="0" fontId="28" fillId="3" borderId="6" xfId="0" applyFont="1" applyFill="1" applyBorder="1" applyAlignment="1">
      <alignment horizontal="left" vertical="top" wrapText="1"/>
    </xf>
    <xf numFmtId="0" fontId="18" fillId="6" borderId="4" xfId="0" applyFont="1" applyFill="1" applyBorder="1" applyAlignment="1">
      <alignment horizontal="left" vertical="top" wrapText="1"/>
    </xf>
    <xf numFmtId="0" fontId="18" fillId="6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18" fillId="5" borderId="4" xfId="0" applyFont="1" applyFill="1" applyBorder="1" applyAlignment="1">
      <alignment horizontal="left" vertical="top" wrapText="1"/>
    </xf>
    <xf numFmtId="0" fontId="18" fillId="5" borderId="5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8" fillId="3" borderId="4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8"/>
  <sheetViews>
    <sheetView topLeftCell="A67" workbookViewId="0">
      <selection activeCell="G78" sqref="G78"/>
    </sheetView>
  </sheetViews>
  <sheetFormatPr defaultRowHeight="15"/>
  <cols>
    <col min="1" max="1" width="60.140625" style="66" customWidth="1"/>
    <col min="2" max="2" width="8.42578125" style="190" customWidth="1"/>
    <col min="3" max="3" width="6.7109375" style="59" customWidth="1"/>
    <col min="4" max="4" width="6.85546875" style="59" customWidth="1"/>
    <col min="5" max="5" width="8.7109375" style="59" customWidth="1"/>
    <col min="6" max="6" width="5.7109375" style="59" customWidth="1"/>
    <col min="7" max="7" width="9.7109375" style="15" customWidth="1"/>
    <col min="8" max="8" width="5.7109375" style="15" customWidth="1"/>
    <col min="9" max="9" width="9.7109375" style="15" customWidth="1"/>
    <col min="10" max="10" width="8.5703125" style="15" customWidth="1"/>
  </cols>
  <sheetData>
    <row r="1" spans="1:10" ht="18">
      <c r="A1" s="269" t="s">
        <v>631</v>
      </c>
      <c r="B1" s="269"/>
      <c r="C1" s="269"/>
      <c r="D1" s="269"/>
      <c r="E1" s="269"/>
      <c r="F1" s="269"/>
    </row>
    <row r="2" spans="1:10" ht="15.75" customHeight="1">
      <c r="A2" s="270" t="s">
        <v>633</v>
      </c>
      <c r="B2" s="272" t="s">
        <v>632</v>
      </c>
      <c r="C2" s="60" t="s">
        <v>634</v>
      </c>
      <c r="D2" s="272" t="s">
        <v>485</v>
      </c>
      <c r="E2" s="272"/>
      <c r="F2" s="273"/>
      <c r="G2" s="284" t="s">
        <v>635</v>
      </c>
      <c r="H2" s="264" t="s">
        <v>914</v>
      </c>
      <c r="I2" s="284" t="s">
        <v>636</v>
      </c>
      <c r="J2" s="285" t="s">
        <v>637</v>
      </c>
    </row>
    <row r="3" spans="1:10" s="12" customFormat="1" ht="44.25" customHeight="1">
      <c r="A3" s="271"/>
      <c r="B3" s="272"/>
      <c r="C3" s="60" t="s">
        <v>486</v>
      </c>
      <c r="D3" s="60" t="s">
        <v>486</v>
      </c>
      <c r="E3" s="61" t="s">
        <v>638</v>
      </c>
      <c r="F3" s="214" t="s">
        <v>913</v>
      </c>
      <c r="G3" s="284"/>
      <c r="H3" s="265"/>
      <c r="I3" s="284"/>
      <c r="J3" s="285"/>
    </row>
    <row r="4" spans="1:10" ht="15" customHeight="1">
      <c r="A4" s="274" t="s">
        <v>484</v>
      </c>
      <c r="B4" s="275"/>
      <c r="C4" s="62"/>
      <c r="D4" s="62"/>
      <c r="E4" s="62"/>
      <c r="F4" s="215" t="s">
        <v>489</v>
      </c>
      <c r="G4" s="207"/>
      <c r="H4" s="237"/>
      <c r="I4" s="207"/>
      <c r="J4" s="52"/>
    </row>
    <row r="5" spans="1:10" ht="16.5" customHeight="1">
      <c r="A5" s="267" t="s">
        <v>490</v>
      </c>
      <c r="B5" s="268"/>
      <c r="C5" s="186">
        <v>19</v>
      </c>
      <c r="D5" s="186">
        <v>26</v>
      </c>
      <c r="E5" s="186">
        <v>1</v>
      </c>
      <c r="F5" s="216">
        <v>25</v>
      </c>
      <c r="G5" s="208">
        <v>22</v>
      </c>
      <c r="H5" s="238">
        <v>19</v>
      </c>
      <c r="I5" s="208">
        <v>1.1499999999999999</v>
      </c>
      <c r="J5" s="187">
        <v>0</v>
      </c>
    </row>
    <row r="6" spans="1:10">
      <c r="A6" s="67" t="s">
        <v>491</v>
      </c>
      <c r="B6" s="189" t="s">
        <v>492</v>
      </c>
      <c r="C6" s="62"/>
      <c r="D6" s="62">
        <v>13</v>
      </c>
      <c r="E6" s="62"/>
      <c r="F6" s="215">
        <v>13</v>
      </c>
      <c r="G6" s="207">
        <v>12</v>
      </c>
      <c r="H6" s="237"/>
      <c r="I6" s="207"/>
      <c r="J6" s="52"/>
    </row>
    <row r="7" spans="1:10" ht="12.75" customHeight="1">
      <c r="A7" s="67" t="s">
        <v>493</v>
      </c>
      <c r="B7" s="189" t="s">
        <v>494</v>
      </c>
      <c r="C7" s="62"/>
      <c r="D7" s="62">
        <v>6</v>
      </c>
      <c r="E7" s="62"/>
      <c r="F7" s="215">
        <v>6</v>
      </c>
      <c r="G7" s="207">
        <v>6</v>
      </c>
      <c r="H7" s="237"/>
      <c r="I7" s="207"/>
      <c r="J7" s="52"/>
    </row>
    <row r="8" spans="1:10" ht="12.75" customHeight="1">
      <c r="A8" s="67" t="s">
        <v>495</v>
      </c>
      <c r="B8" s="189" t="s">
        <v>496</v>
      </c>
      <c r="C8" s="62"/>
      <c r="D8" s="62">
        <v>4</v>
      </c>
      <c r="E8" s="62"/>
      <c r="F8" s="215">
        <v>3</v>
      </c>
      <c r="G8" s="207">
        <v>3</v>
      </c>
      <c r="H8" s="237"/>
      <c r="I8" s="207"/>
      <c r="J8" s="52"/>
    </row>
    <row r="9" spans="1:10" ht="12.75" customHeight="1">
      <c r="A9" s="67" t="s">
        <v>497</v>
      </c>
      <c r="B9" s="189" t="s">
        <v>498</v>
      </c>
      <c r="C9" s="62"/>
      <c r="D9" s="62">
        <v>2</v>
      </c>
      <c r="E9" s="62">
        <v>1</v>
      </c>
      <c r="F9" s="215">
        <v>2</v>
      </c>
      <c r="G9" s="207">
        <v>0</v>
      </c>
      <c r="H9" s="237"/>
      <c r="I9" s="207"/>
      <c r="J9" s="52"/>
    </row>
    <row r="10" spans="1:10" ht="15.75" customHeight="1">
      <c r="A10" s="67" t="s">
        <v>499</v>
      </c>
      <c r="B10" s="189" t="s">
        <v>500</v>
      </c>
      <c r="C10" s="62"/>
      <c r="D10" s="62">
        <v>0</v>
      </c>
      <c r="E10" s="62"/>
      <c r="F10" s="215"/>
      <c r="G10" s="207">
        <v>0</v>
      </c>
      <c r="H10" s="237"/>
      <c r="I10" s="207"/>
      <c r="J10" s="52"/>
    </row>
    <row r="11" spans="1:10" ht="27" customHeight="1">
      <c r="A11" s="67" t="s">
        <v>501</v>
      </c>
      <c r="B11" s="189" t="s">
        <v>502</v>
      </c>
      <c r="C11" s="62"/>
      <c r="D11" s="62">
        <v>1</v>
      </c>
      <c r="E11" s="62"/>
      <c r="F11" s="215">
        <v>1</v>
      </c>
      <c r="G11" s="207">
        <v>1</v>
      </c>
      <c r="H11" s="237"/>
      <c r="I11" s="207"/>
      <c r="J11" s="52"/>
    </row>
    <row r="12" spans="1:10" ht="12" customHeight="1">
      <c r="A12" s="267" t="s">
        <v>503</v>
      </c>
      <c r="B12" s="268"/>
      <c r="C12" s="186">
        <v>18</v>
      </c>
      <c r="D12" s="186">
        <v>16</v>
      </c>
      <c r="E12" s="186">
        <v>1</v>
      </c>
      <c r="F12" s="216">
        <v>4</v>
      </c>
      <c r="G12" s="209">
        <v>8</v>
      </c>
      <c r="H12" s="239">
        <v>3</v>
      </c>
      <c r="I12" s="234">
        <v>0.44</v>
      </c>
      <c r="J12" s="70">
        <v>10</v>
      </c>
    </row>
    <row r="13" spans="1:10" ht="25.5">
      <c r="A13" s="67" t="s">
        <v>504</v>
      </c>
      <c r="B13" s="189" t="s">
        <v>505</v>
      </c>
      <c r="C13" s="62"/>
      <c r="D13" s="62">
        <v>2</v>
      </c>
      <c r="E13" s="62"/>
      <c r="F13" s="215"/>
      <c r="G13" s="207"/>
      <c r="H13" s="237"/>
      <c r="I13" s="207"/>
      <c r="J13" s="52"/>
    </row>
    <row r="14" spans="1:10" ht="15.75" customHeight="1">
      <c r="A14" s="67" t="s">
        <v>506</v>
      </c>
      <c r="B14" s="189" t="s">
        <v>507</v>
      </c>
      <c r="C14" s="62"/>
      <c r="D14" s="62">
        <v>8</v>
      </c>
      <c r="E14" s="62">
        <v>1</v>
      </c>
      <c r="F14" s="215">
        <v>1</v>
      </c>
      <c r="G14" s="207"/>
      <c r="H14" s="237"/>
      <c r="I14" s="207"/>
      <c r="J14" s="52"/>
    </row>
    <row r="15" spans="1:10" ht="15.75" customHeight="1">
      <c r="A15" s="67" t="s">
        <v>508</v>
      </c>
      <c r="B15" s="189" t="s">
        <v>509</v>
      </c>
      <c r="C15" s="62"/>
      <c r="D15" s="62">
        <v>3</v>
      </c>
      <c r="E15" s="62"/>
      <c r="F15" s="215">
        <v>2</v>
      </c>
      <c r="G15" s="207"/>
      <c r="H15" s="237">
        <v>2</v>
      </c>
      <c r="I15" s="207"/>
      <c r="J15" s="52"/>
    </row>
    <row r="16" spans="1:10" ht="13.5" customHeight="1">
      <c r="A16" s="67" t="s">
        <v>652</v>
      </c>
      <c r="B16" s="189" t="s">
        <v>510</v>
      </c>
      <c r="C16" s="62"/>
      <c r="D16" s="62">
        <v>3</v>
      </c>
      <c r="E16" s="62"/>
      <c r="F16" s="215">
        <v>1</v>
      </c>
      <c r="G16" s="207"/>
      <c r="H16" s="237">
        <v>1</v>
      </c>
      <c r="I16" s="207"/>
      <c r="J16" s="52"/>
    </row>
    <row r="17" spans="1:10">
      <c r="A17" s="276" t="s">
        <v>511</v>
      </c>
      <c r="B17" s="277"/>
      <c r="C17" s="186">
        <v>5</v>
      </c>
      <c r="D17" s="186">
        <v>7</v>
      </c>
      <c r="E17" s="186">
        <v>0</v>
      </c>
      <c r="F17" s="216">
        <v>6</v>
      </c>
      <c r="G17" s="209">
        <v>7</v>
      </c>
      <c r="H17" s="239">
        <v>5</v>
      </c>
      <c r="I17" s="209">
        <v>1.4</v>
      </c>
      <c r="J17" s="188">
        <v>0</v>
      </c>
    </row>
    <row r="18" spans="1:10" ht="14.25" customHeight="1">
      <c r="A18" s="67" t="s">
        <v>279</v>
      </c>
      <c r="B18" s="189" t="s">
        <v>512</v>
      </c>
      <c r="C18" s="62"/>
      <c r="D18" s="62">
        <v>2</v>
      </c>
      <c r="E18" s="62"/>
      <c r="F18" s="215">
        <v>2</v>
      </c>
      <c r="G18" s="207">
        <v>2</v>
      </c>
      <c r="H18" s="237">
        <v>2</v>
      </c>
      <c r="I18" s="207"/>
      <c r="J18" s="52"/>
    </row>
    <row r="19" spans="1:10" ht="17.25" customHeight="1">
      <c r="A19" s="67" t="s">
        <v>513</v>
      </c>
      <c r="B19" s="189" t="s">
        <v>514</v>
      </c>
      <c r="C19" s="62"/>
      <c r="D19" s="62"/>
      <c r="E19" s="62"/>
      <c r="F19" s="215"/>
      <c r="G19" s="207"/>
      <c r="H19" s="237"/>
      <c r="I19" s="207"/>
      <c r="J19" s="52"/>
    </row>
    <row r="20" spans="1:10" ht="15.75" customHeight="1">
      <c r="A20" s="67" t="s">
        <v>515</v>
      </c>
      <c r="B20" s="189" t="s">
        <v>516</v>
      </c>
      <c r="C20" s="62"/>
      <c r="D20" s="62">
        <v>1</v>
      </c>
      <c r="E20" s="62"/>
      <c r="F20" s="215">
        <v>1</v>
      </c>
      <c r="G20" s="207">
        <v>1</v>
      </c>
      <c r="H20" s="237">
        <v>1</v>
      </c>
      <c r="I20" s="207"/>
      <c r="J20" s="52"/>
    </row>
    <row r="21" spans="1:10" ht="16.5" customHeight="1">
      <c r="A21" s="67" t="s">
        <v>517</v>
      </c>
      <c r="B21" s="189" t="s">
        <v>518</v>
      </c>
      <c r="C21" s="62"/>
      <c r="D21" s="62"/>
      <c r="E21" s="62"/>
      <c r="F21" s="215"/>
      <c r="G21" s="207"/>
      <c r="H21" s="237"/>
      <c r="I21" s="207"/>
      <c r="J21" s="52"/>
    </row>
    <row r="22" spans="1:10" ht="13.5" customHeight="1">
      <c r="A22" s="67" t="s">
        <v>293</v>
      </c>
      <c r="B22" s="189" t="s">
        <v>519</v>
      </c>
      <c r="C22" s="62"/>
      <c r="D22" s="62">
        <v>4</v>
      </c>
      <c r="E22" s="62"/>
      <c r="F22" s="215">
        <v>3</v>
      </c>
      <c r="G22" s="207">
        <v>4</v>
      </c>
      <c r="H22" s="237">
        <v>3</v>
      </c>
      <c r="I22" s="207"/>
      <c r="J22" s="52"/>
    </row>
    <row r="23" spans="1:10" ht="15" customHeight="1">
      <c r="A23" s="267" t="s">
        <v>520</v>
      </c>
      <c r="B23" s="268"/>
      <c r="C23" s="186">
        <v>3</v>
      </c>
      <c r="D23" s="186">
        <v>5</v>
      </c>
      <c r="E23" s="186"/>
      <c r="F23" s="216">
        <v>0</v>
      </c>
      <c r="G23" s="209">
        <v>3</v>
      </c>
      <c r="H23" s="239">
        <v>0</v>
      </c>
      <c r="I23" s="209">
        <v>1</v>
      </c>
      <c r="J23" s="188">
        <v>0</v>
      </c>
    </row>
    <row r="24" spans="1:10" ht="14.25" customHeight="1">
      <c r="A24" s="67" t="s">
        <v>521</v>
      </c>
      <c r="B24" s="189" t="s">
        <v>512</v>
      </c>
      <c r="C24" s="62"/>
      <c r="D24" s="62">
        <v>5</v>
      </c>
      <c r="E24" s="62"/>
      <c r="F24" s="215"/>
      <c r="G24" s="207">
        <v>3</v>
      </c>
      <c r="H24" s="237"/>
      <c r="I24" s="207"/>
      <c r="J24" s="52"/>
    </row>
    <row r="25" spans="1:10" ht="15" customHeight="1">
      <c r="A25" s="267" t="s">
        <v>522</v>
      </c>
      <c r="B25" s="268"/>
      <c r="C25" s="186">
        <v>9</v>
      </c>
      <c r="D25" s="186">
        <v>16</v>
      </c>
      <c r="E25" s="186">
        <v>2</v>
      </c>
      <c r="F25" s="216">
        <v>7</v>
      </c>
      <c r="G25" s="209">
        <v>10</v>
      </c>
      <c r="H25" s="239">
        <v>5</v>
      </c>
      <c r="I25" s="209">
        <v>1.2</v>
      </c>
      <c r="J25" s="188">
        <v>0</v>
      </c>
    </row>
    <row r="26" spans="1:10" ht="15.75" customHeight="1">
      <c r="A26" s="67" t="s">
        <v>912</v>
      </c>
      <c r="B26" s="189" t="s">
        <v>510</v>
      </c>
      <c r="C26" s="62"/>
      <c r="D26" s="62">
        <v>2</v>
      </c>
      <c r="E26" s="62"/>
      <c r="F26" s="215"/>
      <c r="G26" s="207"/>
      <c r="H26" s="237"/>
      <c r="I26" s="207"/>
      <c r="J26" s="52"/>
    </row>
    <row r="27" spans="1:10" ht="15.75" customHeight="1">
      <c r="A27" s="67" t="s">
        <v>41</v>
      </c>
      <c r="B27" s="189" t="s">
        <v>509</v>
      </c>
      <c r="C27" s="62"/>
      <c r="D27" s="62">
        <v>3</v>
      </c>
      <c r="E27" s="62"/>
      <c r="F27" s="215">
        <v>2</v>
      </c>
      <c r="G27" s="207"/>
      <c r="H27" s="237">
        <v>2</v>
      </c>
      <c r="I27" s="207"/>
      <c r="J27" s="52"/>
    </row>
    <row r="28" spans="1:10" ht="29.25" customHeight="1">
      <c r="A28" s="67" t="s">
        <v>524</v>
      </c>
      <c r="B28" s="189" t="s">
        <v>505</v>
      </c>
      <c r="C28" s="62"/>
      <c r="D28" s="62">
        <v>1</v>
      </c>
      <c r="E28" s="62"/>
      <c r="F28" s="215">
        <v>1</v>
      </c>
      <c r="G28" s="207"/>
      <c r="H28" s="237">
        <v>1</v>
      </c>
      <c r="I28" s="207"/>
      <c r="J28" s="52"/>
    </row>
    <row r="29" spans="1:10" ht="18" customHeight="1">
      <c r="A29" s="67" t="s">
        <v>525</v>
      </c>
      <c r="B29" s="189" t="s">
        <v>507</v>
      </c>
      <c r="C29" s="62"/>
      <c r="D29" s="62">
        <v>10</v>
      </c>
      <c r="E29" s="62">
        <v>2</v>
      </c>
      <c r="F29" s="215">
        <v>4</v>
      </c>
      <c r="G29" s="207"/>
      <c r="H29" s="237">
        <v>2</v>
      </c>
      <c r="I29" s="207"/>
      <c r="J29" s="52"/>
    </row>
    <row r="30" spans="1:10" ht="15.75" customHeight="1">
      <c r="A30" s="267" t="s">
        <v>526</v>
      </c>
      <c r="B30" s="268"/>
      <c r="C30" s="186">
        <v>3</v>
      </c>
      <c r="D30" s="186">
        <v>9</v>
      </c>
      <c r="E30" s="186"/>
      <c r="F30" s="216">
        <v>0</v>
      </c>
      <c r="G30" s="209">
        <v>6</v>
      </c>
      <c r="H30" s="239">
        <v>0</v>
      </c>
      <c r="I30" s="209">
        <v>2</v>
      </c>
      <c r="J30" s="188">
        <v>0</v>
      </c>
    </row>
    <row r="31" spans="1:10" ht="16.5" customHeight="1">
      <c r="A31" s="67" t="s">
        <v>527</v>
      </c>
      <c r="B31" s="189" t="s">
        <v>528</v>
      </c>
      <c r="C31" s="62"/>
      <c r="D31" s="62">
        <v>9</v>
      </c>
      <c r="E31" s="62"/>
      <c r="F31" s="215"/>
      <c r="G31" s="207">
        <v>6</v>
      </c>
      <c r="H31" s="237"/>
      <c r="I31" s="207"/>
      <c r="J31" s="52"/>
    </row>
    <row r="32" spans="1:10" ht="13.5" customHeight="1">
      <c r="A32" s="267" t="s">
        <v>529</v>
      </c>
      <c r="B32" s="268"/>
      <c r="C32" s="186">
        <v>15</v>
      </c>
      <c r="D32" s="186">
        <v>25</v>
      </c>
      <c r="E32" s="186">
        <v>1</v>
      </c>
      <c r="F32" s="216">
        <v>0</v>
      </c>
      <c r="G32" s="209">
        <v>21</v>
      </c>
      <c r="H32" s="239">
        <v>1</v>
      </c>
      <c r="I32" s="209">
        <v>1.4</v>
      </c>
      <c r="J32" s="188">
        <v>0</v>
      </c>
    </row>
    <row r="33" spans="1:15" ht="15" customHeight="1">
      <c r="A33" s="67" t="s">
        <v>530</v>
      </c>
      <c r="B33" s="189" t="s">
        <v>531</v>
      </c>
      <c r="C33" s="62"/>
      <c r="D33" s="62">
        <v>12</v>
      </c>
      <c r="E33" s="62"/>
      <c r="F33" s="215"/>
      <c r="G33" s="207">
        <v>10</v>
      </c>
      <c r="H33" s="237"/>
      <c r="I33" s="207"/>
      <c r="J33" s="52"/>
      <c r="O33" s="17"/>
    </row>
    <row r="34" spans="1:15" ht="17.25" customHeight="1">
      <c r="A34" s="67" t="s">
        <v>532</v>
      </c>
      <c r="B34" s="189" t="s">
        <v>533</v>
      </c>
      <c r="C34" s="62"/>
      <c r="D34" s="62">
        <v>2</v>
      </c>
      <c r="E34" s="62"/>
      <c r="F34" s="215"/>
      <c r="G34" s="207">
        <v>2</v>
      </c>
      <c r="H34" s="237"/>
      <c r="I34" s="207"/>
      <c r="J34" s="52"/>
    </row>
    <row r="35" spans="1:15" ht="17.25" customHeight="1">
      <c r="A35" s="67" t="s">
        <v>534</v>
      </c>
      <c r="B35" s="189" t="s">
        <v>535</v>
      </c>
      <c r="C35" s="62"/>
      <c r="D35" s="62">
        <v>5</v>
      </c>
      <c r="E35" s="62">
        <v>1</v>
      </c>
      <c r="F35" s="215"/>
      <c r="G35" s="207">
        <v>3</v>
      </c>
      <c r="H35" s="237">
        <v>1</v>
      </c>
      <c r="I35" s="207"/>
      <c r="J35" s="52"/>
    </row>
    <row r="36" spans="1:15" ht="26.25" customHeight="1">
      <c r="A36" s="67" t="s">
        <v>536</v>
      </c>
      <c r="B36" s="189" t="s">
        <v>537</v>
      </c>
      <c r="C36" s="62"/>
      <c r="D36" s="62"/>
      <c r="E36" s="62"/>
      <c r="F36" s="215"/>
      <c r="G36" s="207"/>
      <c r="H36" s="237"/>
      <c r="I36" s="207"/>
      <c r="J36" s="52"/>
    </row>
    <row r="37" spans="1:15" ht="25.5">
      <c r="A37" s="67" t="s">
        <v>538</v>
      </c>
      <c r="B37" s="189" t="s">
        <v>539</v>
      </c>
      <c r="C37" s="62"/>
      <c r="D37" s="62">
        <v>6</v>
      </c>
      <c r="E37" s="62"/>
      <c r="F37" s="215"/>
      <c r="G37" s="207">
        <v>6</v>
      </c>
      <c r="H37" s="237"/>
      <c r="I37" s="207"/>
      <c r="J37" s="52"/>
    </row>
    <row r="38" spans="1:15" ht="17.25" customHeight="1">
      <c r="A38" s="267" t="s">
        <v>540</v>
      </c>
      <c r="B38" s="268"/>
      <c r="C38" s="186">
        <v>4</v>
      </c>
      <c r="D38" s="186">
        <v>5</v>
      </c>
      <c r="E38" s="186">
        <v>3</v>
      </c>
      <c r="F38" s="216">
        <v>0</v>
      </c>
      <c r="G38" s="209">
        <v>4</v>
      </c>
      <c r="H38" s="239">
        <v>0</v>
      </c>
      <c r="I38" s="209">
        <v>1</v>
      </c>
      <c r="J38" s="188">
        <v>0</v>
      </c>
    </row>
    <row r="39" spans="1:15" ht="17.25" customHeight="1">
      <c r="A39" s="67" t="s">
        <v>541</v>
      </c>
      <c r="B39" s="189" t="s">
        <v>542</v>
      </c>
      <c r="C39" s="62"/>
      <c r="D39" s="62"/>
      <c r="E39" s="62"/>
      <c r="F39" s="215"/>
      <c r="G39" s="207"/>
      <c r="H39" s="237"/>
      <c r="I39" s="207"/>
      <c r="J39" s="52"/>
    </row>
    <row r="40" spans="1:15" ht="18" customHeight="1">
      <c r="A40" s="67" t="s">
        <v>543</v>
      </c>
      <c r="B40" s="189" t="s">
        <v>544</v>
      </c>
      <c r="C40" s="62"/>
      <c r="D40" s="62">
        <v>5</v>
      </c>
      <c r="E40" s="62">
        <v>3</v>
      </c>
      <c r="F40" s="215"/>
      <c r="G40" s="207"/>
      <c r="H40" s="237"/>
      <c r="I40" s="207"/>
      <c r="J40" s="52"/>
    </row>
    <row r="41" spans="1:15" ht="15" customHeight="1">
      <c r="A41" s="267" t="s">
        <v>545</v>
      </c>
      <c r="B41" s="268"/>
      <c r="C41" s="186">
        <v>20</v>
      </c>
      <c r="D41" s="186">
        <v>27</v>
      </c>
      <c r="E41" s="186">
        <v>5</v>
      </c>
      <c r="F41" s="216">
        <v>6</v>
      </c>
      <c r="G41" s="209">
        <v>17</v>
      </c>
      <c r="H41" s="239">
        <v>2</v>
      </c>
      <c r="I41" s="235">
        <v>0.85</v>
      </c>
      <c r="J41" s="98">
        <v>3</v>
      </c>
    </row>
    <row r="42" spans="1:15" ht="17.25" customHeight="1">
      <c r="A42" s="67" t="s">
        <v>276</v>
      </c>
      <c r="B42" s="189" t="s">
        <v>546</v>
      </c>
      <c r="C42" s="62"/>
      <c r="D42" s="62">
        <v>18</v>
      </c>
      <c r="E42" s="62"/>
      <c r="F42" s="215">
        <v>4</v>
      </c>
      <c r="G42" s="207">
        <v>12</v>
      </c>
      <c r="H42" s="237">
        <v>1</v>
      </c>
      <c r="I42" s="207"/>
      <c r="J42" s="52"/>
    </row>
    <row r="43" spans="1:15" ht="13.5" customHeight="1">
      <c r="A43" s="67" t="s">
        <v>273</v>
      </c>
      <c r="B43" s="189" t="s">
        <v>547</v>
      </c>
      <c r="C43" s="62"/>
      <c r="D43" s="62">
        <v>9</v>
      </c>
      <c r="E43" s="62">
        <v>5</v>
      </c>
      <c r="F43" s="215">
        <v>2</v>
      </c>
      <c r="G43" s="207">
        <v>5</v>
      </c>
      <c r="H43" s="237">
        <v>1</v>
      </c>
      <c r="I43" s="207"/>
      <c r="J43" s="52"/>
    </row>
    <row r="44" spans="1:15">
      <c r="A44" s="67" t="s">
        <v>548</v>
      </c>
      <c r="B44" s="189" t="s">
        <v>549</v>
      </c>
      <c r="C44" s="62"/>
      <c r="D44" s="62"/>
      <c r="E44" s="62"/>
      <c r="F44" s="215"/>
      <c r="G44" s="207"/>
      <c r="H44" s="237"/>
      <c r="I44" s="207"/>
      <c r="J44" s="52"/>
    </row>
    <row r="45" spans="1:15">
      <c r="A45" s="267" t="s">
        <v>550</v>
      </c>
      <c r="B45" s="268"/>
      <c r="C45" s="186">
        <v>69</v>
      </c>
      <c r="D45" s="186">
        <v>90</v>
      </c>
      <c r="E45" s="186">
        <v>2</v>
      </c>
      <c r="F45" s="216">
        <v>7</v>
      </c>
      <c r="G45" s="208">
        <v>70</v>
      </c>
      <c r="H45" s="238">
        <v>7</v>
      </c>
      <c r="I45" s="208">
        <v>1.01</v>
      </c>
      <c r="J45" s="187">
        <v>0</v>
      </c>
    </row>
    <row r="46" spans="1:15" ht="15.75" customHeight="1">
      <c r="A46" s="67" t="s">
        <v>551</v>
      </c>
      <c r="B46" s="189" t="s">
        <v>552</v>
      </c>
      <c r="C46" s="62"/>
      <c r="D46" s="62">
        <v>11</v>
      </c>
      <c r="E46" s="62"/>
      <c r="F46" s="215">
        <v>2</v>
      </c>
      <c r="G46" s="207">
        <v>8</v>
      </c>
      <c r="H46" s="237">
        <v>2</v>
      </c>
      <c r="I46" s="207"/>
      <c r="J46" s="52"/>
    </row>
    <row r="47" spans="1:15" ht="13.5" customHeight="1">
      <c r="A47" s="67" t="s">
        <v>553</v>
      </c>
      <c r="B47" s="189" t="s">
        <v>554</v>
      </c>
      <c r="C47" s="62"/>
      <c r="D47" s="62">
        <v>27</v>
      </c>
      <c r="E47" s="62">
        <v>1</v>
      </c>
      <c r="F47" s="215"/>
      <c r="G47" s="207">
        <v>18</v>
      </c>
      <c r="H47" s="237"/>
      <c r="I47" s="207"/>
      <c r="J47" s="52"/>
    </row>
    <row r="48" spans="1:15" ht="15.75" customHeight="1">
      <c r="A48" s="67" t="s">
        <v>555</v>
      </c>
      <c r="B48" s="189" t="s">
        <v>556</v>
      </c>
      <c r="C48" s="62"/>
      <c r="D48" s="62">
        <v>1</v>
      </c>
      <c r="E48" s="62"/>
      <c r="F48" s="215"/>
      <c r="G48" s="207">
        <v>1</v>
      </c>
      <c r="H48" s="237"/>
      <c r="I48" s="207"/>
      <c r="J48" s="52"/>
    </row>
    <row r="49" spans="1:10" ht="15.75" customHeight="1">
      <c r="A49" s="67" t="s">
        <v>557</v>
      </c>
      <c r="B49" s="189" t="s">
        <v>558</v>
      </c>
      <c r="C49" s="62"/>
      <c r="D49" s="62">
        <v>3</v>
      </c>
      <c r="E49" s="62"/>
      <c r="F49" s="215">
        <v>1</v>
      </c>
      <c r="G49" s="207">
        <v>2</v>
      </c>
      <c r="H49" s="237">
        <v>1</v>
      </c>
      <c r="I49" s="207"/>
      <c r="J49" s="52"/>
    </row>
    <row r="50" spans="1:10" ht="12.75" customHeight="1">
      <c r="A50" s="67" t="s">
        <v>559</v>
      </c>
      <c r="B50" s="189" t="s">
        <v>560</v>
      </c>
      <c r="C50" s="62"/>
      <c r="D50" s="62">
        <v>25</v>
      </c>
      <c r="E50" s="62"/>
      <c r="F50" s="215">
        <v>1</v>
      </c>
      <c r="G50" s="207">
        <v>20</v>
      </c>
      <c r="H50" s="237">
        <v>1</v>
      </c>
      <c r="I50" s="207"/>
      <c r="J50" s="52"/>
    </row>
    <row r="51" spans="1:10" ht="17.25" customHeight="1">
      <c r="A51" s="67" t="s">
        <v>561</v>
      </c>
      <c r="B51" s="189" t="s">
        <v>562</v>
      </c>
      <c r="C51" s="62"/>
      <c r="D51" s="62">
        <v>14</v>
      </c>
      <c r="E51" s="62">
        <v>1</v>
      </c>
      <c r="F51" s="215">
        <v>1</v>
      </c>
      <c r="G51" s="207">
        <v>14</v>
      </c>
      <c r="H51" s="237">
        <v>1</v>
      </c>
      <c r="I51" s="207"/>
      <c r="J51" s="52"/>
    </row>
    <row r="52" spans="1:10" ht="29.25" customHeight="1">
      <c r="A52" s="67" t="s">
        <v>563</v>
      </c>
      <c r="B52" s="189" t="s">
        <v>558</v>
      </c>
      <c r="C52" s="62"/>
      <c r="D52" s="62">
        <v>4</v>
      </c>
      <c r="E52" s="62"/>
      <c r="F52" s="215"/>
      <c r="G52" s="207">
        <v>3</v>
      </c>
      <c r="H52" s="237"/>
      <c r="I52" s="207"/>
      <c r="J52" s="52"/>
    </row>
    <row r="53" spans="1:10" ht="25.5" customHeight="1">
      <c r="A53" s="67" t="s">
        <v>564</v>
      </c>
      <c r="B53" s="189" t="s">
        <v>558</v>
      </c>
      <c r="C53" s="62"/>
      <c r="D53" s="62">
        <v>5</v>
      </c>
      <c r="E53" s="62"/>
      <c r="F53" s="215">
        <v>2</v>
      </c>
      <c r="G53" s="207">
        <v>4</v>
      </c>
      <c r="H53" s="237">
        <v>2</v>
      </c>
      <c r="I53" s="207"/>
      <c r="J53" s="52"/>
    </row>
    <row r="54" spans="1:10" ht="15.75" customHeight="1">
      <c r="A54" s="267" t="s">
        <v>550</v>
      </c>
      <c r="B54" s="268"/>
      <c r="C54" s="186">
        <v>29</v>
      </c>
      <c r="D54" s="186">
        <v>27</v>
      </c>
      <c r="E54" s="186">
        <v>4</v>
      </c>
      <c r="F54" s="216">
        <v>6</v>
      </c>
      <c r="G54" s="208">
        <v>26</v>
      </c>
      <c r="H54" s="238">
        <v>6</v>
      </c>
      <c r="I54" s="235">
        <v>0.89</v>
      </c>
      <c r="J54" s="98">
        <v>3</v>
      </c>
    </row>
    <row r="55" spans="1:10" ht="14.25" customHeight="1">
      <c r="A55" s="67" t="s">
        <v>565</v>
      </c>
      <c r="B55" s="189" t="s">
        <v>558</v>
      </c>
      <c r="C55" s="62"/>
      <c r="D55" s="62">
        <v>7</v>
      </c>
      <c r="E55" s="62">
        <v>1</v>
      </c>
      <c r="F55" s="215"/>
      <c r="G55" s="207">
        <v>7</v>
      </c>
      <c r="H55" s="237"/>
      <c r="I55" s="207"/>
      <c r="J55" s="52"/>
    </row>
    <row r="56" spans="1:10" ht="15.75" customHeight="1">
      <c r="A56" s="67" t="s">
        <v>566</v>
      </c>
      <c r="B56" s="189" t="s">
        <v>558</v>
      </c>
      <c r="C56" s="62"/>
      <c r="D56" s="62">
        <v>7</v>
      </c>
      <c r="E56" s="62">
        <v>1</v>
      </c>
      <c r="F56" s="215">
        <v>1</v>
      </c>
      <c r="G56" s="207">
        <v>7</v>
      </c>
      <c r="H56" s="237">
        <v>1</v>
      </c>
      <c r="I56" s="207"/>
      <c r="J56" s="52"/>
    </row>
    <row r="57" spans="1:10" s="12" customFormat="1" ht="27" customHeight="1">
      <c r="A57" s="67" t="s">
        <v>567</v>
      </c>
      <c r="B57" s="189" t="s">
        <v>558</v>
      </c>
      <c r="C57" s="62"/>
      <c r="D57" s="62">
        <v>3</v>
      </c>
      <c r="E57" s="62"/>
      <c r="F57" s="215"/>
      <c r="G57" s="210">
        <v>3</v>
      </c>
      <c r="H57" s="240"/>
      <c r="I57" s="210"/>
      <c r="J57" s="195"/>
    </row>
    <row r="58" spans="1:10" ht="16.5" customHeight="1">
      <c r="A58" s="67" t="s">
        <v>568</v>
      </c>
      <c r="B58" s="189" t="s">
        <v>558</v>
      </c>
      <c r="C58" s="62"/>
      <c r="D58" s="62">
        <v>10</v>
      </c>
      <c r="E58" s="62">
        <v>2</v>
      </c>
      <c r="F58" s="215">
        <v>5</v>
      </c>
      <c r="G58" s="207">
        <v>9</v>
      </c>
      <c r="H58" s="237">
        <v>5</v>
      </c>
      <c r="I58" s="207"/>
      <c r="J58" s="52"/>
    </row>
    <row r="59" spans="1:10" ht="15.75" customHeight="1">
      <c r="A59" s="267" t="s">
        <v>570</v>
      </c>
      <c r="B59" s="268"/>
      <c r="C59" s="186">
        <v>25</v>
      </c>
      <c r="D59" s="186">
        <v>22</v>
      </c>
      <c r="E59" s="186">
        <v>0</v>
      </c>
      <c r="F59" s="216">
        <v>5</v>
      </c>
      <c r="G59" s="209">
        <v>16</v>
      </c>
      <c r="H59" s="239">
        <v>4</v>
      </c>
      <c r="I59" s="211">
        <v>0.64</v>
      </c>
      <c r="J59" s="70">
        <v>9</v>
      </c>
    </row>
    <row r="60" spans="1:10" ht="18" customHeight="1">
      <c r="A60" s="67" t="s">
        <v>571</v>
      </c>
      <c r="B60" s="189" t="s">
        <v>572</v>
      </c>
      <c r="C60" s="62"/>
      <c r="D60" s="62">
        <v>7</v>
      </c>
      <c r="E60" s="62"/>
      <c r="F60" s="215">
        <v>2</v>
      </c>
      <c r="G60" s="207"/>
      <c r="H60" s="237">
        <v>2</v>
      </c>
      <c r="I60" s="207"/>
      <c r="J60" s="52"/>
    </row>
    <row r="61" spans="1:10" ht="15.75" customHeight="1">
      <c r="A61" s="67" t="s">
        <v>573</v>
      </c>
      <c r="B61" s="189" t="s">
        <v>574</v>
      </c>
      <c r="C61" s="62"/>
      <c r="D61" s="62">
        <v>6</v>
      </c>
      <c r="E61" s="62"/>
      <c r="F61" s="215">
        <v>3</v>
      </c>
      <c r="G61" s="207"/>
      <c r="H61" s="237">
        <v>2</v>
      </c>
      <c r="I61" s="207"/>
      <c r="J61" s="52"/>
    </row>
    <row r="62" spans="1:10" ht="15.75" customHeight="1">
      <c r="A62" s="67" t="s">
        <v>575</v>
      </c>
      <c r="B62" s="189" t="s">
        <v>576</v>
      </c>
      <c r="C62" s="62"/>
      <c r="D62" s="62">
        <v>9</v>
      </c>
      <c r="E62" s="62"/>
      <c r="F62" s="215"/>
      <c r="G62" s="207"/>
      <c r="H62" s="237"/>
      <c r="I62" s="207"/>
      <c r="J62" s="52"/>
    </row>
    <row r="63" spans="1:10" ht="15" customHeight="1">
      <c r="A63" s="267" t="s">
        <v>577</v>
      </c>
      <c r="B63" s="268"/>
      <c r="C63" s="186">
        <v>45</v>
      </c>
      <c r="D63" s="186">
        <v>41</v>
      </c>
      <c r="E63" s="186">
        <v>1</v>
      </c>
      <c r="F63" s="216">
        <v>3</v>
      </c>
      <c r="G63" s="209">
        <v>26</v>
      </c>
      <c r="H63" s="239">
        <v>3</v>
      </c>
      <c r="I63" s="236">
        <v>0.56999999999999995</v>
      </c>
      <c r="J63" s="198">
        <v>19</v>
      </c>
    </row>
    <row r="64" spans="1:10" s="17" customFormat="1" ht="24" customHeight="1">
      <c r="A64" s="67" t="s">
        <v>578</v>
      </c>
      <c r="B64" s="189" t="s">
        <v>579</v>
      </c>
      <c r="C64" s="62"/>
      <c r="D64" s="62">
        <v>4</v>
      </c>
      <c r="E64" s="62"/>
      <c r="F64" s="215">
        <v>2</v>
      </c>
      <c r="G64" s="212">
        <v>4</v>
      </c>
      <c r="H64" s="241">
        <v>2</v>
      </c>
      <c r="I64" s="212"/>
      <c r="J64" s="196"/>
    </row>
    <row r="65" spans="1:10" ht="16.5" customHeight="1">
      <c r="A65" s="67" t="s">
        <v>580</v>
      </c>
      <c r="B65" s="189" t="s">
        <v>581</v>
      </c>
      <c r="C65" s="62"/>
      <c r="D65" s="62">
        <v>2</v>
      </c>
      <c r="E65" s="62"/>
      <c r="F65" s="215"/>
      <c r="G65" s="207"/>
      <c r="H65" s="237"/>
      <c r="I65" s="207"/>
      <c r="J65" s="52"/>
    </row>
    <row r="66" spans="1:10" ht="25.5">
      <c r="A66" s="67" t="s">
        <v>582</v>
      </c>
      <c r="B66" s="189" t="s">
        <v>583</v>
      </c>
      <c r="C66" s="62"/>
      <c r="D66" s="62">
        <v>11</v>
      </c>
      <c r="E66" s="62"/>
      <c r="F66" s="215"/>
      <c r="G66" s="207">
        <v>3</v>
      </c>
      <c r="H66" s="237"/>
      <c r="I66" s="207"/>
      <c r="J66" s="52"/>
    </row>
    <row r="67" spans="1:10" ht="12.75" customHeight="1">
      <c r="A67" s="67" t="s">
        <v>584</v>
      </c>
      <c r="B67" s="189" t="s">
        <v>585</v>
      </c>
      <c r="C67" s="62"/>
      <c r="D67" s="62">
        <v>2</v>
      </c>
      <c r="E67" s="62"/>
      <c r="F67" s="215">
        <v>1</v>
      </c>
      <c r="G67" s="207">
        <v>1</v>
      </c>
      <c r="H67" s="237">
        <v>1</v>
      </c>
      <c r="I67" s="207"/>
      <c r="J67" s="52"/>
    </row>
    <row r="68" spans="1:10">
      <c r="A68" s="67" t="s">
        <v>586</v>
      </c>
      <c r="B68" s="189" t="s">
        <v>587</v>
      </c>
      <c r="C68" s="62"/>
      <c r="D68" s="62">
        <v>2</v>
      </c>
      <c r="E68" s="62"/>
      <c r="F68" s="215"/>
      <c r="G68" s="207">
        <v>2</v>
      </c>
      <c r="H68" s="237"/>
      <c r="I68" s="207"/>
      <c r="J68" s="52"/>
    </row>
    <row r="69" spans="1:10" ht="15.75" customHeight="1">
      <c r="A69" s="67" t="s">
        <v>588</v>
      </c>
      <c r="B69" s="189" t="s">
        <v>589</v>
      </c>
      <c r="C69" s="62"/>
      <c r="D69" s="62">
        <v>8</v>
      </c>
      <c r="E69" s="62"/>
      <c r="F69" s="215"/>
      <c r="G69" s="207">
        <v>6</v>
      </c>
      <c r="H69" s="237"/>
      <c r="I69" s="207"/>
      <c r="J69" s="52"/>
    </row>
    <row r="70" spans="1:10">
      <c r="A70" s="67" t="s">
        <v>590</v>
      </c>
      <c r="B70" s="189" t="s">
        <v>591</v>
      </c>
      <c r="C70" s="62"/>
      <c r="D70" s="62"/>
      <c r="E70" s="62"/>
      <c r="F70" s="215"/>
      <c r="G70" s="207"/>
      <c r="H70" s="237"/>
      <c r="I70" s="207"/>
      <c r="J70" s="52"/>
    </row>
    <row r="71" spans="1:10">
      <c r="A71" s="67" t="s">
        <v>592</v>
      </c>
      <c r="B71" s="189" t="s">
        <v>593</v>
      </c>
      <c r="C71" s="62"/>
      <c r="D71" s="62"/>
      <c r="E71" s="62"/>
      <c r="F71" s="215"/>
      <c r="G71" s="207"/>
      <c r="H71" s="237"/>
      <c r="I71" s="207"/>
      <c r="J71" s="52"/>
    </row>
    <row r="72" spans="1:10" ht="26.25" customHeight="1">
      <c r="A72" s="67" t="s">
        <v>594</v>
      </c>
      <c r="B72" s="189" t="s">
        <v>595</v>
      </c>
      <c r="C72" s="62"/>
      <c r="D72" s="62">
        <v>8</v>
      </c>
      <c r="E72" s="62">
        <v>1</v>
      </c>
      <c r="F72" s="215"/>
      <c r="G72" s="207">
        <v>6</v>
      </c>
      <c r="H72" s="237"/>
      <c r="I72" s="207"/>
      <c r="J72" s="52"/>
    </row>
    <row r="73" spans="1:10" ht="17.25" customHeight="1">
      <c r="A73" s="67" t="s">
        <v>596</v>
      </c>
      <c r="B73" s="189" t="s">
        <v>597</v>
      </c>
      <c r="C73" s="62"/>
      <c r="D73" s="62">
        <v>1</v>
      </c>
      <c r="E73" s="62"/>
      <c r="F73" s="215"/>
      <c r="G73" s="207">
        <v>1</v>
      </c>
      <c r="H73" s="237"/>
      <c r="I73" s="207"/>
      <c r="J73" s="52"/>
    </row>
    <row r="74" spans="1:10" ht="25.5" customHeight="1">
      <c r="A74" s="67" t="s">
        <v>598</v>
      </c>
      <c r="B74" s="189" t="s">
        <v>599</v>
      </c>
      <c r="C74" s="62"/>
      <c r="D74" s="62">
        <v>3</v>
      </c>
      <c r="E74" s="62"/>
      <c r="F74" s="215"/>
      <c r="G74" s="207">
        <v>3</v>
      </c>
      <c r="H74" s="237"/>
      <c r="I74" s="207"/>
      <c r="J74" s="52"/>
    </row>
    <row r="75" spans="1:10" ht="15" customHeight="1">
      <c r="A75" s="267" t="s">
        <v>600</v>
      </c>
      <c r="B75" s="268"/>
      <c r="C75" s="186">
        <v>13</v>
      </c>
      <c r="D75" s="186">
        <v>23</v>
      </c>
      <c r="E75" s="186">
        <v>0</v>
      </c>
      <c r="F75" s="216">
        <v>6</v>
      </c>
      <c r="G75" s="209">
        <v>11</v>
      </c>
      <c r="H75" s="239">
        <v>5</v>
      </c>
      <c r="I75" s="209">
        <v>0.92</v>
      </c>
      <c r="J75" s="70">
        <v>2</v>
      </c>
    </row>
    <row r="76" spans="1:10" ht="28.5" customHeight="1">
      <c r="A76" s="67" t="s">
        <v>601</v>
      </c>
      <c r="B76" s="189" t="s">
        <v>602</v>
      </c>
      <c r="C76" s="62"/>
      <c r="D76" s="62">
        <v>2</v>
      </c>
      <c r="E76" s="62"/>
      <c r="F76" s="215"/>
      <c r="G76" s="207">
        <v>1</v>
      </c>
      <c r="H76" s="237"/>
      <c r="I76" s="207"/>
      <c r="J76" s="52"/>
    </row>
    <row r="77" spans="1:10" ht="16.5" customHeight="1">
      <c r="A77" s="67" t="s">
        <v>603</v>
      </c>
      <c r="B77" s="189" t="s">
        <v>604</v>
      </c>
      <c r="C77" s="62"/>
      <c r="D77" s="62">
        <v>11</v>
      </c>
      <c r="E77" s="62"/>
      <c r="F77" s="215">
        <v>5</v>
      </c>
      <c r="G77" s="207">
        <v>6</v>
      </c>
      <c r="H77" s="237">
        <v>4</v>
      </c>
      <c r="I77" s="207"/>
      <c r="J77" s="52"/>
    </row>
    <row r="78" spans="1:10" s="17" customFormat="1" ht="26.25" customHeight="1">
      <c r="A78" s="67" t="s">
        <v>605</v>
      </c>
      <c r="B78" s="189" t="s">
        <v>606</v>
      </c>
      <c r="C78" s="62"/>
      <c r="D78" s="62">
        <v>10</v>
      </c>
      <c r="E78" s="62"/>
      <c r="F78" s="215">
        <v>1</v>
      </c>
      <c r="G78" s="212">
        <v>4</v>
      </c>
      <c r="H78" s="241">
        <v>1</v>
      </c>
      <c r="I78" s="212"/>
      <c r="J78" s="196"/>
    </row>
    <row r="79" spans="1:10" s="12" customFormat="1" ht="13.5" customHeight="1">
      <c r="A79" s="267" t="s">
        <v>607</v>
      </c>
      <c r="B79" s="268"/>
      <c r="C79" s="186">
        <v>15</v>
      </c>
      <c r="D79" s="186">
        <v>15</v>
      </c>
      <c r="E79" s="186" t="s">
        <v>569</v>
      </c>
      <c r="F79" s="216">
        <v>11</v>
      </c>
      <c r="G79" s="213">
        <v>10</v>
      </c>
      <c r="H79" s="242">
        <v>8</v>
      </c>
      <c r="I79" s="234">
        <v>0.66</v>
      </c>
      <c r="J79" s="197">
        <v>5</v>
      </c>
    </row>
    <row r="80" spans="1:10" ht="15.75" customHeight="1">
      <c r="A80" s="67" t="s">
        <v>275</v>
      </c>
      <c r="B80" s="189" t="s">
        <v>608</v>
      </c>
      <c r="C80" s="62"/>
      <c r="D80" s="62">
        <v>15</v>
      </c>
      <c r="E80" s="62" t="s">
        <v>569</v>
      </c>
      <c r="F80" s="215">
        <v>11</v>
      </c>
      <c r="G80" s="207"/>
      <c r="H80" s="237"/>
      <c r="I80" s="207"/>
      <c r="J80" s="52"/>
    </row>
    <row r="81" spans="1:11" ht="13.5" customHeight="1">
      <c r="A81" s="267" t="s">
        <v>609</v>
      </c>
      <c r="B81" s="268"/>
      <c r="C81" s="186">
        <v>13</v>
      </c>
      <c r="D81" s="186">
        <v>18</v>
      </c>
      <c r="E81" s="186">
        <v>3</v>
      </c>
      <c r="F81" s="216">
        <v>5</v>
      </c>
      <c r="G81" s="209">
        <v>13</v>
      </c>
      <c r="H81" s="239">
        <v>3</v>
      </c>
      <c r="I81" s="209">
        <v>1</v>
      </c>
      <c r="J81" s="188">
        <v>0</v>
      </c>
    </row>
    <row r="82" spans="1:11">
      <c r="A82" s="67" t="s">
        <v>291</v>
      </c>
      <c r="B82" s="189" t="s">
        <v>610</v>
      </c>
      <c r="C82" s="62"/>
      <c r="D82" s="62">
        <v>6</v>
      </c>
      <c r="E82" s="62"/>
      <c r="F82" s="215">
        <v>2</v>
      </c>
      <c r="G82" s="207">
        <v>6</v>
      </c>
      <c r="H82" s="237">
        <v>2</v>
      </c>
      <c r="I82" s="207"/>
      <c r="J82" s="52"/>
    </row>
    <row r="83" spans="1:11">
      <c r="A83" s="67" t="s">
        <v>285</v>
      </c>
      <c r="B83" s="189" t="s">
        <v>611</v>
      </c>
      <c r="C83" s="62"/>
      <c r="D83" s="62">
        <v>7</v>
      </c>
      <c r="E83" s="62">
        <v>2</v>
      </c>
      <c r="F83" s="215">
        <v>3</v>
      </c>
      <c r="G83" s="207">
        <v>5</v>
      </c>
      <c r="H83" s="237">
        <v>1</v>
      </c>
      <c r="I83" s="207"/>
      <c r="J83" s="52"/>
    </row>
    <row r="84" spans="1:11" ht="18" customHeight="1">
      <c r="A84" s="67" t="s">
        <v>282</v>
      </c>
      <c r="B84" s="189" t="s">
        <v>612</v>
      </c>
      <c r="C84" s="62"/>
      <c r="D84" s="62">
        <v>5</v>
      </c>
      <c r="E84" s="62">
        <v>1</v>
      </c>
      <c r="F84" s="215"/>
      <c r="G84" s="207">
        <v>2</v>
      </c>
      <c r="H84" s="237"/>
      <c r="I84" s="207"/>
      <c r="J84" s="52"/>
    </row>
    <row r="85" spans="1:11" ht="15" customHeight="1">
      <c r="A85" s="267" t="s">
        <v>613</v>
      </c>
      <c r="B85" s="268"/>
      <c r="C85" s="186">
        <v>15</v>
      </c>
      <c r="D85" s="186">
        <v>7</v>
      </c>
      <c r="E85" s="186">
        <v>0</v>
      </c>
      <c r="F85" s="216">
        <v>4</v>
      </c>
      <c r="G85" s="209">
        <v>5</v>
      </c>
      <c r="H85" s="239">
        <v>4</v>
      </c>
      <c r="I85" s="211">
        <v>0.33</v>
      </c>
      <c r="J85" s="70">
        <v>10</v>
      </c>
    </row>
    <row r="86" spans="1:11" ht="13.5" customHeight="1">
      <c r="A86" s="67" t="s">
        <v>278</v>
      </c>
      <c r="B86" s="189" t="s">
        <v>614</v>
      </c>
      <c r="C86" s="62"/>
      <c r="D86" s="62">
        <v>3</v>
      </c>
      <c r="E86" s="62"/>
      <c r="F86" s="215">
        <v>3</v>
      </c>
      <c r="G86" s="207">
        <v>3</v>
      </c>
      <c r="H86" s="237">
        <v>3</v>
      </c>
      <c r="I86" s="207"/>
      <c r="J86" s="52"/>
    </row>
    <row r="87" spans="1:11" ht="15" customHeight="1">
      <c r="A87" s="67" t="s">
        <v>615</v>
      </c>
      <c r="B87" s="189" t="s">
        <v>616</v>
      </c>
      <c r="C87" s="62"/>
      <c r="D87" s="62"/>
      <c r="E87" s="62"/>
      <c r="F87" s="215"/>
      <c r="G87" s="207"/>
      <c r="H87" s="237"/>
      <c r="I87" s="207"/>
      <c r="J87" s="52"/>
    </row>
    <row r="88" spans="1:11" ht="27" customHeight="1">
      <c r="A88" s="67" t="s">
        <v>280</v>
      </c>
      <c r="B88" s="189" t="s">
        <v>617</v>
      </c>
      <c r="C88" s="62"/>
      <c r="D88" s="62">
        <v>4</v>
      </c>
      <c r="E88" s="62"/>
      <c r="F88" s="215">
        <v>1</v>
      </c>
      <c r="G88" s="207">
        <v>2</v>
      </c>
      <c r="H88" s="237">
        <v>1</v>
      </c>
      <c r="I88" s="207"/>
      <c r="J88" s="52"/>
    </row>
    <row r="89" spans="1:11" ht="15" customHeight="1">
      <c r="A89" s="267" t="s">
        <v>618</v>
      </c>
      <c r="B89" s="268"/>
      <c r="C89" s="186">
        <v>20</v>
      </c>
      <c r="D89" s="186">
        <v>12</v>
      </c>
      <c r="E89" s="186">
        <v>0</v>
      </c>
      <c r="F89" s="216">
        <v>7</v>
      </c>
      <c r="G89" s="209">
        <v>11</v>
      </c>
      <c r="H89" s="239">
        <v>7</v>
      </c>
      <c r="I89" s="211">
        <v>0.55000000000000004</v>
      </c>
      <c r="J89" s="70">
        <v>9</v>
      </c>
    </row>
    <row r="90" spans="1:11" ht="14.25" customHeight="1">
      <c r="A90" s="67" t="s">
        <v>314</v>
      </c>
      <c r="B90" s="189" t="s">
        <v>619</v>
      </c>
      <c r="C90" s="62"/>
      <c r="D90" s="62">
        <v>1</v>
      </c>
      <c r="E90" s="62"/>
      <c r="F90" s="215">
        <v>1</v>
      </c>
      <c r="G90" s="207">
        <v>1</v>
      </c>
      <c r="H90" s="237">
        <v>1</v>
      </c>
      <c r="I90" s="207"/>
      <c r="J90" s="52"/>
    </row>
    <row r="91" spans="1:11" ht="15.75" customHeight="1">
      <c r="A91" s="67" t="s">
        <v>277</v>
      </c>
      <c r="B91" s="189" t="s">
        <v>620</v>
      </c>
      <c r="C91" s="62"/>
      <c r="D91" s="62">
        <v>5</v>
      </c>
      <c r="E91" s="62"/>
      <c r="F91" s="215">
        <v>4</v>
      </c>
      <c r="G91" s="207">
        <v>4</v>
      </c>
      <c r="H91" s="237">
        <v>4</v>
      </c>
      <c r="I91" s="207"/>
      <c r="J91" s="52"/>
    </row>
    <row r="92" spans="1:11" ht="15.75" customHeight="1">
      <c r="A92" s="67" t="s">
        <v>288</v>
      </c>
      <c r="B92" s="189" t="s">
        <v>621</v>
      </c>
      <c r="C92" s="62"/>
      <c r="D92" s="62">
        <v>6</v>
      </c>
      <c r="E92" s="62"/>
      <c r="F92" s="215">
        <v>2</v>
      </c>
      <c r="G92" s="207">
        <v>1</v>
      </c>
      <c r="H92" s="237">
        <v>2</v>
      </c>
      <c r="I92" s="207"/>
      <c r="J92" s="52"/>
    </row>
    <row r="93" spans="1:11" ht="14.25" customHeight="1">
      <c r="A93" s="267" t="s">
        <v>622</v>
      </c>
      <c r="B93" s="268"/>
      <c r="C93" s="186"/>
      <c r="D93" s="186">
        <v>7</v>
      </c>
      <c r="E93" s="186">
        <v>0</v>
      </c>
      <c r="F93" s="216">
        <v>0</v>
      </c>
      <c r="G93" s="209">
        <v>7</v>
      </c>
      <c r="H93" s="239">
        <v>0</v>
      </c>
      <c r="I93" s="209"/>
      <c r="J93" s="52"/>
      <c r="K93" t="s">
        <v>911</v>
      </c>
    </row>
    <row r="94" spans="1:11" ht="24" customHeight="1">
      <c r="A94" s="67" t="s">
        <v>623</v>
      </c>
      <c r="B94" s="189" t="s">
        <v>624</v>
      </c>
      <c r="C94" s="62"/>
      <c r="D94" s="62">
        <v>7</v>
      </c>
      <c r="E94" s="62"/>
      <c r="F94" s="215"/>
      <c r="G94" s="207">
        <v>7</v>
      </c>
      <c r="H94" s="237"/>
      <c r="I94" s="207"/>
      <c r="J94" s="52"/>
    </row>
    <row r="95" spans="1:11">
      <c r="A95" s="278" t="s">
        <v>639</v>
      </c>
      <c r="B95" s="279"/>
      <c r="C95" s="146">
        <v>340</v>
      </c>
      <c r="D95" s="146">
        <v>398</v>
      </c>
      <c r="E95" s="146">
        <v>27</v>
      </c>
      <c r="F95" s="217">
        <f>F5+F12+F17+F23+F25+F30+F32+F38+F41+F45+F54+F59+F63+F75+F79+F81+F85+F89</f>
        <v>102</v>
      </c>
      <c r="G95" s="207"/>
      <c r="H95" s="237">
        <v>82</v>
      </c>
      <c r="I95" s="207"/>
      <c r="J95" s="52">
        <f>SUM(J5:J94)</f>
        <v>70</v>
      </c>
    </row>
    <row r="96" spans="1:11" ht="15.75" customHeight="1"/>
    <row r="97" spans="1:10" ht="24" customHeight="1">
      <c r="A97" s="269" t="s">
        <v>625</v>
      </c>
      <c r="B97" s="269"/>
      <c r="C97" s="269"/>
      <c r="D97" s="269"/>
      <c r="E97" s="269"/>
      <c r="F97" s="269"/>
    </row>
    <row r="98" spans="1:10">
      <c r="A98" s="270" t="s">
        <v>640</v>
      </c>
      <c r="B98" s="272" t="s">
        <v>632</v>
      </c>
      <c r="C98" s="63" t="s">
        <v>634</v>
      </c>
      <c r="D98" s="272" t="s">
        <v>485</v>
      </c>
      <c r="E98" s="272"/>
      <c r="F98" s="273"/>
      <c r="G98" s="286" t="s">
        <v>635</v>
      </c>
      <c r="H98" s="264" t="s">
        <v>914</v>
      </c>
      <c r="I98" s="286" t="s">
        <v>636</v>
      </c>
      <c r="J98" s="287" t="s">
        <v>637</v>
      </c>
    </row>
    <row r="99" spans="1:10" ht="76.5">
      <c r="A99" s="271"/>
      <c r="B99" s="272"/>
      <c r="C99" s="60" t="s">
        <v>486</v>
      </c>
      <c r="D99" s="60" t="s">
        <v>486</v>
      </c>
      <c r="E99" s="61" t="s">
        <v>487</v>
      </c>
      <c r="F99" s="214" t="s">
        <v>488</v>
      </c>
      <c r="G99" s="286"/>
      <c r="H99" s="266"/>
      <c r="I99" s="286"/>
      <c r="J99" s="287"/>
    </row>
    <row r="100" spans="1:10">
      <c r="A100" s="274" t="s">
        <v>625</v>
      </c>
      <c r="B100" s="275"/>
      <c r="C100" s="62"/>
      <c r="D100" s="62"/>
      <c r="E100" s="62"/>
      <c r="F100" s="215" t="s">
        <v>489</v>
      </c>
      <c r="G100" s="219"/>
      <c r="H100" s="245"/>
      <c r="I100" s="219"/>
      <c r="J100" s="25"/>
    </row>
    <row r="101" spans="1:10">
      <c r="A101" s="280" t="s">
        <v>490</v>
      </c>
      <c r="B101" s="281"/>
      <c r="C101" s="64">
        <v>2</v>
      </c>
      <c r="D101" s="64">
        <v>1</v>
      </c>
      <c r="E101" s="64"/>
      <c r="F101" s="222">
        <v>0</v>
      </c>
      <c r="G101" s="220">
        <v>1</v>
      </c>
      <c r="H101" s="243">
        <v>0</v>
      </c>
      <c r="I101" s="211">
        <v>0.5</v>
      </c>
      <c r="J101" s="70">
        <v>1</v>
      </c>
    </row>
    <row r="102" spans="1:10" ht="18" customHeight="1">
      <c r="A102" s="68" t="s">
        <v>497</v>
      </c>
      <c r="B102" s="191" t="s">
        <v>498</v>
      </c>
      <c r="C102" s="69"/>
      <c r="D102" s="69"/>
      <c r="E102" s="69"/>
      <c r="F102" s="223"/>
      <c r="G102" s="207"/>
      <c r="H102" s="237"/>
      <c r="I102" s="207"/>
      <c r="J102" s="52"/>
    </row>
    <row r="103" spans="1:10">
      <c r="A103" s="67" t="s">
        <v>626</v>
      </c>
      <c r="B103" s="189" t="s">
        <v>627</v>
      </c>
      <c r="C103" s="62"/>
      <c r="D103" s="62">
        <v>1</v>
      </c>
      <c r="E103" s="62"/>
      <c r="F103" s="215"/>
      <c r="G103" s="207">
        <v>1</v>
      </c>
      <c r="H103" s="237"/>
      <c r="I103" s="207"/>
      <c r="J103" s="52"/>
    </row>
    <row r="104" spans="1:10">
      <c r="A104" s="280" t="s">
        <v>550</v>
      </c>
      <c r="B104" s="281"/>
      <c r="C104" s="64">
        <v>7</v>
      </c>
      <c r="D104" s="64">
        <v>8</v>
      </c>
      <c r="E104" s="64">
        <v>2</v>
      </c>
      <c r="F104" s="222">
        <v>0</v>
      </c>
      <c r="G104" s="220">
        <v>8</v>
      </c>
      <c r="H104" s="243">
        <v>0</v>
      </c>
      <c r="I104" s="220">
        <v>1.1399999999999999</v>
      </c>
      <c r="J104" s="70">
        <v>2</v>
      </c>
    </row>
    <row r="105" spans="1:10">
      <c r="A105" s="68" t="s">
        <v>559</v>
      </c>
      <c r="B105" s="191" t="s">
        <v>560</v>
      </c>
      <c r="C105" s="69"/>
      <c r="D105" s="69">
        <v>1</v>
      </c>
      <c r="E105" s="69"/>
      <c r="F105" s="223"/>
      <c r="G105" s="207">
        <v>1</v>
      </c>
      <c r="H105" s="237"/>
      <c r="I105" s="207"/>
      <c r="J105" s="52"/>
    </row>
    <row r="106" spans="1:10">
      <c r="A106" s="67" t="s">
        <v>561</v>
      </c>
      <c r="B106" s="189" t="s">
        <v>562</v>
      </c>
      <c r="C106" s="62"/>
      <c r="D106" s="62">
        <v>2</v>
      </c>
      <c r="E106" s="62"/>
      <c r="F106" s="215"/>
      <c r="G106" s="207">
        <v>2</v>
      </c>
      <c r="H106" s="237"/>
      <c r="I106" s="207"/>
      <c r="J106" s="52"/>
    </row>
    <row r="107" spans="1:10" ht="25.5">
      <c r="A107" s="67" t="s">
        <v>563</v>
      </c>
      <c r="B107" s="189" t="s">
        <v>558</v>
      </c>
      <c r="C107" s="62"/>
      <c r="D107" s="62">
        <v>5</v>
      </c>
      <c r="E107" s="62">
        <v>2</v>
      </c>
      <c r="F107" s="215"/>
      <c r="G107" s="207">
        <v>5</v>
      </c>
      <c r="H107" s="237"/>
      <c r="I107" s="207"/>
      <c r="J107" s="52"/>
    </row>
    <row r="108" spans="1:10" ht="17.25" customHeight="1">
      <c r="A108" s="280" t="s">
        <v>628</v>
      </c>
      <c r="B108" s="281"/>
      <c r="C108" s="64">
        <v>10</v>
      </c>
      <c r="D108" s="64">
        <v>8</v>
      </c>
      <c r="E108" s="64">
        <v>4</v>
      </c>
      <c r="F108" s="222">
        <v>3</v>
      </c>
      <c r="G108" s="220">
        <v>7</v>
      </c>
      <c r="H108" s="243">
        <v>3</v>
      </c>
      <c r="I108" s="211">
        <v>0.7</v>
      </c>
      <c r="J108" s="70">
        <v>3</v>
      </c>
    </row>
    <row r="109" spans="1:10" ht="13.5" customHeight="1">
      <c r="A109" s="67" t="s">
        <v>565</v>
      </c>
      <c r="B109" s="189" t="s">
        <v>558</v>
      </c>
      <c r="C109" s="62"/>
      <c r="D109" s="62">
        <v>3</v>
      </c>
      <c r="E109" s="62">
        <v>1</v>
      </c>
      <c r="F109" s="215">
        <v>1</v>
      </c>
      <c r="G109" s="207">
        <v>3</v>
      </c>
      <c r="H109" s="237">
        <v>1</v>
      </c>
      <c r="I109" s="207"/>
      <c r="J109" s="52"/>
    </row>
    <row r="110" spans="1:10" ht="29.25" customHeight="1">
      <c r="A110" s="67" t="s">
        <v>567</v>
      </c>
      <c r="B110" s="189" t="s">
        <v>558</v>
      </c>
      <c r="C110" s="62"/>
      <c r="D110" s="62">
        <v>5</v>
      </c>
      <c r="E110" s="62">
        <v>3</v>
      </c>
      <c r="F110" s="215">
        <v>2</v>
      </c>
      <c r="G110" s="207">
        <v>4</v>
      </c>
      <c r="H110" s="237">
        <v>2</v>
      </c>
      <c r="I110" s="207"/>
      <c r="J110" s="52"/>
    </row>
    <row r="111" spans="1:10" s="12" customFormat="1">
      <c r="A111" s="280" t="s">
        <v>570</v>
      </c>
      <c r="B111" s="281"/>
      <c r="C111" s="64">
        <v>3</v>
      </c>
      <c r="D111" s="64">
        <v>2</v>
      </c>
      <c r="E111" s="64"/>
      <c r="F111" s="222">
        <v>2</v>
      </c>
      <c r="G111" s="220">
        <v>2</v>
      </c>
      <c r="H111" s="243">
        <v>2</v>
      </c>
      <c r="I111" s="211">
        <v>0.67</v>
      </c>
      <c r="J111" s="70">
        <v>1</v>
      </c>
    </row>
    <row r="112" spans="1:10" ht="21.75" customHeight="1">
      <c r="A112" s="67" t="s">
        <v>575</v>
      </c>
      <c r="B112" s="189" t="s">
        <v>576</v>
      </c>
      <c r="C112" s="62"/>
      <c r="D112" s="62">
        <v>2</v>
      </c>
      <c r="E112" s="62"/>
      <c r="F112" s="215">
        <v>2</v>
      </c>
      <c r="G112" s="207">
        <v>2</v>
      </c>
      <c r="H112" s="237">
        <v>2</v>
      </c>
      <c r="I112" s="207"/>
      <c r="J112" s="52"/>
    </row>
    <row r="113" spans="1:10">
      <c r="A113" s="280" t="s">
        <v>600</v>
      </c>
      <c r="B113" s="281"/>
      <c r="C113" s="64">
        <v>3</v>
      </c>
      <c r="D113" s="64">
        <v>2</v>
      </c>
      <c r="E113" s="64"/>
      <c r="F113" s="222">
        <v>0</v>
      </c>
      <c r="G113" s="220">
        <v>2</v>
      </c>
      <c r="H113" s="243"/>
      <c r="I113" s="211">
        <v>0.67</v>
      </c>
      <c r="J113" s="70">
        <v>1</v>
      </c>
    </row>
    <row r="114" spans="1:10" ht="16.5" customHeight="1">
      <c r="A114" s="67" t="s">
        <v>603</v>
      </c>
      <c r="B114" s="189" t="s">
        <v>604</v>
      </c>
      <c r="C114" s="62"/>
      <c r="D114" s="62">
        <v>2</v>
      </c>
      <c r="E114" s="62"/>
      <c r="F114" s="215"/>
      <c r="G114" s="207">
        <v>2</v>
      </c>
      <c r="H114" s="237"/>
      <c r="I114" s="207"/>
      <c r="J114" s="52"/>
    </row>
    <row r="115" spans="1:10" ht="15.75" customHeight="1">
      <c r="A115" s="280" t="s">
        <v>613</v>
      </c>
      <c r="B115" s="281"/>
      <c r="C115" s="64">
        <v>3</v>
      </c>
      <c r="D115" s="64">
        <v>2</v>
      </c>
      <c r="E115" s="64"/>
      <c r="F115" s="222">
        <v>1</v>
      </c>
      <c r="G115" s="220">
        <v>2</v>
      </c>
      <c r="H115" s="243">
        <v>1</v>
      </c>
      <c r="I115" s="211">
        <v>0.67</v>
      </c>
      <c r="J115" s="70">
        <v>1</v>
      </c>
    </row>
    <row r="116" spans="1:10" ht="15.75" customHeight="1">
      <c r="A116" s="67" t="s">
        <v>278</v>
      </c>
      <c r="B116" s="189" t="s">
        <v>614</v>
      </c>
      <c r="C116" s="62"/>
      <c r="D116" s="62">
        <v>2</v>
      </c>
      <c r="E116" s="62"/>
      <c r="F116" s="215">
        <v>1</v>
      </c>
      <c r="G116" s="207">
        <v>2</v>
      </c>
      <c r="H116" s="237">
        <v>1</v>
      </c>
      <c r="I116" s="207"/>
      <c r="J116" s="52"/>
    </row>
    <row r="117" spans="1:10" ht="16.5" customHeight="1">
      <c r="A117" s="278" t="s">
        <v>644</v>
      </c>
      <c r="B117" s="279"/>
      <c r="C117" s="93">
        <v>28</v>
      </c>
      <c r="D117" s="93">
        <v>23</v>
      </c>
      <c r="E117" s="93">
        <v>6</v>
      </c>
      <c r="F117" s="217">
        <v>5</v>
      </c>
      <c r="G117" s="221"/>
      <c r="H117" s="244">
        <v>6</v>
      </c>
      <c r="I117" s="221"/>
      <c r="J117" s="95">
        <f>SUM(J101:J116)</f>
        <v>9</v>
      </c>
    </row>
    <row r="118" spans="1:10" ht="12" customHeight="1"/>
    <row r="119" spans="1:10" ht="18">
      <c r="A119" s="269" t="s">
        <v>629</v>
      </c>
      <c r="B119" s="269"/>
      <c r="C119" s="269"/>
      <c r="D119" s="269"/>
      <c r="E119" s="269"/>
      <c r="F119" s="269"/>
    </row>
    <row r="120" spans="1:10" ht="18" customHeight="1">
      <c r="A120" s="270" t="s">
        <v>633</v>
      </c>
      <c r="B120" s="272" t="s">
        <v>632</v>
      </c>
      <c r="C120" s="63" t="s">
        <v>634</v>
      </c>
      <c r="D120" s="272" t="s">
        <v>485</v>
      </c>
      <c r="E120" s="272"/>
      <c r="F120" s="273"/>
      <c r="G120" s="286" t="s">
        <v>635</v>
      </c>
      <c r="H120" s="218"/>
      <c r="I120" s="287" t="s">
        <v>636</v>
      </c>
      <c r="J120" s="287" t="s">
        <v>637</v>
      </c>
    </row>
    <row r="121" spans="1:10" ht="54" customHeight="1">
      <c r="A121" s="271"/>
      <c r="B121" s="272"/>
      <c r="C121" s="60" t="s">
        <v>486</v>
      </c>
      <c r="D121" s="60" t="s">
        <v>486</v>
      </c>
      <c r="E121" s="61" t="s">
        <v>487</v>
      </c>
      <c r="F121" s="214" t="s">
        <v>488</v>
      </c>
      <c r="G121" s="286"/>
      <c r="H121" s="218"/>
      <c r="I121" s="287"/>
      <c r="J121" s="287"/>
    </row>
    <row r="122" spans="1:10">
      <c r="A122" s="274" t="s">
        <v>629</v>
      </c>
      <c r="B122" s="275"/>
      <c r="C122" s="62"/>
      <c r="D122" s="62"/>
      <c r="E122" s="62"/>
      <c r="F122" s="215" t="s">
        <v>489</v>
      </c>
      <c r="G122" s="219"/>
      <c r="H122" s="219"/>
      <c r="I122" s="25"/>
      <c r="J122" s="25"/>
    </row>
    <row r="123" spans="1:10">
      <c r="A123" s="280" t="s">
        <v>490</v>
      </c>
      <c r="B123" s="281"/>
      <c r="C123" s="64">
        <v>2</v>
      </c>
      <c r="D123" s="64">
        <v>2</v>
      </c>
      <c r="E123" s="64"/>
      <c r="F123" s="222">
        <v>0</v>
      </c>
      <c r="G123" s="224">
        <v>2</v>
      </c>
      <c r="H123" s="224"/>
      <c r="I123" s="65">
        <v>1</v>
      </c>
      <c r="J123" s="65" t="s">
        <v>478</v>
      </c>
    </row>
    <row r="124" spans="1:10" ht="27" customHeight="1">
      <c r="A124" s="68" t="s">
        <v>501</v>
      </c>
      <c r="B124" s="191" t="s">
        <v>502</v>
      </c>
      <c r="C124" s="69"/>
      <c r="D124" s="69">
        <v>2</v>
      </c>
      <c r="E124" s="69"/>
      <c r="F124" s="223"/>
      <c r="G124" s="219">
        <v>2</v>
      </c>
      <c r="H124" s="219"/>
      <c r="I124" s="25"/>
      <c r="J124" s="25"/>
    </row>
    <row r="125" spans="1:10">
      <c r="A125" s="280" t="s">
        <v>630</v>
      </c>
      <c r="B125" s="281"/>
      <c r="C125" s="64">
        <v>3</v>
      </c>
      <c r="D125" s="64">
        <v>2</v>
      </c>
      <c r="E125" s="64"/>
      <c r="F125" s="222">
        <v>0</v>
      </c>
      <c r="G125" s="224">
        <v>1</v>
      </c>
      <c r="H125" s="224"/>
      <c r="I125" s="86">
        <v>0.33</v>
      </c>
      <c r="J125" s="86">
        <v>2</v>
      </c>
    </row>
    <row r="126" spans="1:10" ht="24.75" customHeight="1">
      <c r="A126" s="87" t="s">
        <v>523</v>
      </c>
      <c r="B126" s="192" t="s">
        <v>510</v>
      </c>
      <c r="C126" s="88"/>
      <c r="D126" s="88">
        <v>2</v>
      </c>
      <c r="E126" s="88"/>
      <c r="F126" s="225"/>
      <c r="G126" s="219">
        <v>1</v>
      </c>
      <c r="H126" s="219"/>
      <c r="I126" s="25"/>
      <c r="J126" s="25"/>
    </row>
    <row r="127" spans="1:10">
      <c r="A127" s="280" t="s">
        <v>550</v>
      </c>
      <c r="B127" s="281"/>
      <c r="C127" s="64">
        <v>2</v>
      </c>
      <c r="D127" s="64">
        <v>1</v>
      </c>
      <c r="E127" s="64"/>
      <c r="F127" s="222">
        <v>0</v>
      </c>
      <c r="G127" s="224">
        <v>1</v>
      </c>
      <c r="H127" s="224"/>
      <c r="I127" s="86">
        <v>0.5</v>
      </c>
      <c r="J127" s="86">
        <v>1</v>
      </c>
    </row>
    <row r="128" spans="1:10">
      <c r="A128" s="90" t="s">
        <v>561</v>
      </c>
      <c r="B128" s="193" t="s">
        <v>562</v>
      </c>
      <c r="C128" s="91"/>
      <c r="D128" s="91">
        <v>1</v>
      </c>
      <c r="E128" s="91"/>
      <c r="F128" s="226"/>
      <c r="G128" s="219"/>
      <c r="H128" s="219"/>
      <c r="I128" s="25"/>
      <c r="J128" s="25"/>
    </row>
    <row r="129" spans="1:10">
      <c r="A129" s="280" t="s">
        <v>550</v>
      </c>
      <c r="B129" s="281"/>
      <c r="C129" s="89">
        <v>3</v>
      </c>
      <c r="D129" s="89">
        <v>3</v>
      </c>
      <c r="E129" s="89"/>
      <c r="F129" s="227"/>
      <c r="G129" s="224">
        <v>3</v>
      </c>
      <c r="H129" s="224"/>
      <c r="I129" s="65">
        <v>1</v>
      </c>
      <c r="J129" s="65" t="s">
        <v>478</v>
      </c>
    </row>
    <row r="130" spans="1:10" ht="24" customHeight="1">
      <c r="A130" s="68" t="s">
        <v>568</v>
      </c>
      <c r="B130" s="191" t="s">
        <v>558</v>
      </c>
      <c r="C130" s="69"/>
      <c r="D130" s="69">
        <v>3</v>
      </c>
      <c r="E130" s="69"/>
      <c r="F130" s="223"/>
      <c r="G130" s="219">
        <v>3</v>
      </c>
      <c r="H130" s="219"/>
      <c r="I130" s="25"/>
      <c r="J130" s="25"/>
    </row>
    <row r="131" spans="1:10" ht="12.75" customHeight="1">
      <c r="A131" s="280" t="s">
        <v>609</v>
      </c>
      <c r="B131" s="281"/>
      <c r="C131" s="64">
        <v>2</v>
      </c>
      <c r="D131" s="64">
        <v>5</v>
      </c>
      <c r="E131" s="64">
        <v>1</v>
      </c>
      <c r="F131" s="222">
        <v>0</v>
      </c>
      <c r="G131" s="224">
        <v>3</v>
      </c>
      <c r="H131" s="224"/>
      <c r="I131" s="65">
        <v>1.5</v>
      </c>
      <c r="J131" s="65" t="s">
        <v>478</v>
      </c>
    </row>
    <row r="132" spans="1:10">
      <c r="A132" s="68" t="s">
        <v>285</v>
      </c>
      <c r="B132" s="191" t="s">
        <v>611</v>
      </c>
      <c r="C132" s="69"/>
      <c r="D132" s="69">
        <v>3</v>
      </c>
      <c r="E132" s="69">
        <v>1</v>
      </c>
      <c r="F132" s="223"/>
      <c r="G132" s="219">
        <v>3</v>
      </c>
      <c r="H132" s="219"/>
      <c r="I132" s="25"/>
      <c r="J132" s="25"/>
    </row>
    <row r="133" spans="1:10">
      <c r="A133" s="92" t="s">
        <v>647</v>
      </c>
      <c r="B133" s="194"/>
      <c r="C133" s="62"/>
      <c r="D133" s="62">
        <v>2</v>
      </c>
      <c r="E133" s="62"/>
      <c r="F133" s="215"/>
      <c r="G133" s="219"/>
      <c r="H133" s="219"/>
      <c r="I133" s="25"/>
      <c r="J133" s="25"/>
    </row>
    <row r="134" spans="1:10">
      <c r="A134" s="282" t="s">
        <v>644</v>
      </c>
      <c r="B134" s="283"/>
      <c r="C134" s="93">
        <v>12</v>
      </c>
      <c r="D134" s="93">
        <v>11</v>
      </c>
      <c r="E134" s="93">
        <v>1</v>
      </c>
      <c r="F134" s="217">
        <v>0</v>
      </c>
      <c r="G134" s="221">
        <v>10</v>
      </c>
      <c r="H134" s="221"/>
      <c r="I134" s="25"/>
      <c r="J134" s="94">
        <v>3</v>
      </c>
    </row>
    <row r="144" spans="1:10" ht="60.75" customHeight="1"/>
    <row r="149" ht="52.5" customHeight="1"/>
    <row r="150" ht="15.75" customHeight="1"/>
    <row r="151" ht="49.5" customHeight="1"/>
    <row r="153" ht="46.5" customHeight="1"/>
    <row r="156" ht="48.75" customHeight="1"/>
    <row r="159" ht="50.25" customHeight="1"/>
    <row r="162" ht="51.75" customHeight="1"/>
    <row r="165" ht="46.5" customHeight="1"/>
    <row r="169" ht="48.75" customHeight="1"/>
    <row r="171" ht="43.5" customHeight="1"/>
    <row r="174" ht="78.75" customHeight="1"/>
    <row r="177" ht="39.75" customHeight="1"/>
    <row r="178" ht="15.75" customHeight="1"/>
    <row r="179" ht="15.75" customHeight="1"/>
    <row r="194" ht="18" customHeight="1"/>
    <row r="202" ht="15.75" customHeight="1"/>
    <row r="203" ht="15.75" customHeight="1"/>
    <row r="204" ht="51.75" customHeight="1"/>
    <row r="205" ht="60.75" customHeight="1"/>
    <row r="210" ht="42.75" customHeight="1"/>
    <row r="211" ht="49.5" customHeight="1"/>
    <row r="212" ht="36.75" customHeight="1"/>
    <row r="213" ht="45.75" customHeight="1"/>
    <row r="214" ht="45.75" customHeight="1"/>
    <row r="215" ht="42" customHeight="1"/>
    <row r="216" ht="42.75" customHeight="1"/>
    <row r="217" ht="48.75" customHeight="1"/>
    <row r="218" ht="50.25" customHeight="1"/>
    <row r="219" ht="47.25" customHeight="1"/>
    <row r="220" ht="47.25" customHeight="1"/>
    <row r="222" ht="39.75" customHeight="1"/>
    <row r="223" ht="43.5" customHeight="1"/>
    <row r="224" ht="33" customHeight="1"/>
    <row r="225" ht="49.5" customHeight="1"/>
    <row r="226" ht="38.25" customHeight="1"/>
    <row r="227" ht="39.75" customHeight="1"/>
    <row r="228" ht="36.75" customHeight="1"/>
    <row r="229" ht="48" customHeight="1"/>
    <row r="230" ht="68.25" customHeight="1"/>
    <row r="232" ht="49.5" customHeight="1"/>
    <row r="233" ht="42.75" customHeight="1"/>
    <row r="234" ht="41.25" customHeight="1"/>
    <row r="235" ht="46.5" customHeight="1"/>
    <row r="236" ht="41.25" customHeight="1"/>
    <row r="237" ht="45" customHeight="1"/>
    <row r="238" ht="43.5" customHeight="1"/>
    <row r="239" ht="35.25" customHeight="1"/>
    <row r="240" ht="33.75" customHeight="1"/>
    <row r="241" ht="36.75" customHeight="1"/>
    <row r="242" ht="45" customHeight="1"/>
    <row r="243" ht="46.5" customHeight="1"/>
    <row r="244" ht="40.5" customHeight="1"/>
    <row r="245" ht="15.75" customHeight="1"/>
    <row r="246" ht="18" customHeight="1"/>
    <row r="247" ht="51" customHeight="1"/>
    <row r="248" ht="54.75" customHeight="1"/>
    <row r="249" ht="55.5" customHeight="1"/>
    <row r="250" ht="51.75" customHeight="1"/>
    <row r="259" ht="52.5" customHeight="1"/>
    <row r="260" ht="49.5" customHeight="1"/>
    <row r="265" ht="51" customHeight="1"/>
    <row r="266" ht="48" customHeight="1"/>
    <row r="267" ht="57" customHeight="1"/>
    <row r="268" ht="54.75" customHeight="1"/>
    <row r="270" ht="15.75" customHeight="1"/>
    <row r="271" ht="15.75" customHeight="1"/>
    <row r="276" ht="15.75" customHeight="1"/>
    <row r="287" ht="15.75" customHeight="1"/>
    <row r="288" ht="15.75" customHeight="1"/>
    <row r="289" ht="52.5" customHeight="1"/>
    <row r="295" ht="15.75" customHeight="1"/>
    <row r="303" ht="15.75" customHeight="1"/>
    <row r="307" ht="18" customHeight="1"/>
    <row r="308" ht="15.75" customHeight="1"/>
    <row r="316" ht="15.75" customHeight="1"/>
    <row r="317" ht="20.25" customHeight="1"/>
    <row r="329" ht="54" customHeight="1"/>
    <row r="330" ht="15.75" customHeight="1"/>
    <row r="331" ht="15.75" customHeight="1"/>
    <row r="332" ht="47.25" customHeight="1"/>
    <row r="333" ht="33" customHeight="1"/>
    <row r="334" ht="50.25" customHeight="1"/>
    <row r="335" ht="36" customHeight="1"/>
    <row r="336" ht="36" customHeight="1"/>
    <row r="337" ht="35.25" customHeight="1"/>
    <row r="338" ht="35.25" customHeight="1"/>
  </sheetData>
  <mergeCells count="59">
    <mergeCell ref="A134:B134"/>
    <mergeCell ref="G2:G3"/>
    <mergeCell ref="I2:I3"/>
    <mergeCell ref="J2:J3"/>
    <mergeCell ref="G98:G99"/>
    <mergeCell ref="I98:I99"/>
    <mergeCell ref="J98:J99"/>
    <mergeCell ref="G120:G121"/>
    <mergeCell ref="I120:I121"/>
    <mergeCell ref="J120:J121"/>
    <mergeCell ref="A129:B129"/>
    <mergeCell ref="A122:B122"/>
    <mergeCell ref="A123:B123"/>
    <mergeCell ref="A125:B125"/>
    <mergeCell ref="A127:B127"/>
    <mergeCell ref="A131:B131"/>
    <mergeCell ref="A113:B113"/>
    <mergeCell ref="A115:B115"/>
    <mergeCell ref="A117:B117"/>
    <mergeCell ref="A119:F119"/>
    <mergeCell ref="A120:A121"/>
    <mergeCell ref="B120:B121"/>
    <mergeCell ref="D120:F120"/>
    <mergeCell ref="A100:B100"/>
    <mergeCell ref="A101:B101"/>
    <mergeCell ref="A104:B104"/>
    <mergeCell ref="A108:B108"/>
    <mergeCell ref="A111:B111"/>
    <mergeCell ref="A95:B95"/>
    <mergeCell ref="A97:F97"/>
    <mergeCell ref="A98:A99"/>
    <mergeCell ref="B98:B99"/>
    <mergeCell ref="D98:F98"/>
    <mergeCell ref="A79:B79"/>
    <mergeCell ref="A81:B81"/>
    <mergeCell ref="A85:B85"/>
    <mergeCell ref="A89:B89"/>
    <mergeCell ref="A93:B93"/>
    <mergeCell ref="A45:B45"/>
    <mergeCell ref="A54:B54"/>
    <mergeCell ref="A59:B59"/>
    <mergeCell ref="A63:B63"/>
    <mergeCell ref="A75:B75"/>
    <mergeCell ref="H2:H3"/>
    <mergeCell ref="H98:H99"/>
    <mergeCell ref="A5:B5"/>
    <mergeCell ref="A1:F1"/>
    <mergeCell ref="A2:A3"/>
    <mergeCell ref="B2:B3"/>
    <mergeCell ref="D2:F2"/>
    <mergeCell ref="A4:B4"/>
    <mergeCell ref="A12:B12"/>
    <mergeCell ref="A17:B17"/>
    <mergeCell ref="A23:B23"/>
    <mergeCell ref="A25:B25"/>
    <mergeCell ref="A30:B30"/>
    <mergeCell ref="A32:B32"/>
    <mergeCell ref="A38:B38"/>
    <mergeCell ref="A41:B41"/>
  </mergeCells>
  <pageMargins left="0" right="0" top="0" bottom="0.15748031496062992" header="0.31496062992125984" footer="0.31496062992125984"/>
  <pageSetup paperSize="9" scale="5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L6" sqref="L6:L16"/>
    </sheetView>
  </sheetViews>
  <sheetFormatPr defaultRowHeight="15.75"/>
  <cols>
    <col min="1" max="1" width="5.28515625" style="7" customWidth="1"/>
    <col min="2" max="2" width="18.85546875" style="8" customWidth="1"/>
    <col min="3" max="3" width="23.140625" style="7" customWidth="1"/>
    <col min="4" max="4" width="23.85546875" style="8" customWidth="1"/>
    <col min="5" max="5" width="16" style="8" customWidth="1"/>
    <col min="6" max="6" width="17.85546875" style="8" customWidth="1"/>
    <col min="7" max="7" width="3.42578125" style="8" customWidth="1"/>
    <col min="8" max="8" width="17.5703125" style="8" hidden="1" customWidth="1"/>
    <col min="9" max="9" width="2" hidden="1" customWidth="1"/>
    <col min="10" max="10" width="6.28515625" style="19" customWidth="1"/>
    <col min="11" max="11" width="7" customWidth="1"/>
    <col min="12" max="12" width="6" customWidth="1"/>
    <col min="13" max="13" width="6.5703125" customWidth="1"/>
    <col min="14" max="14" width="6" customWidth="1"/>
    <col min="15" max="15" width="6.28515625" style="27" customWidth="1"/>
    <col min="16" max="16" width="14.85546875" customWidth="1"/>
    <col min="17" max="17" width="17.28515625" customWidth="1"/>
  </cols>
  <sheetData>
    <row r="1" spans="1:17">
      <c r="A1" s="2"/>
      <c r="B1" s="294" t="s">
        <v>320</v>
      </c>
      <c r="C1" s="294"/>
      <c r="D1" s="294"/>
      <c r="E1" s="294"/>
      <c r="F1" s="294"/>
      <c r="G1" s="294"/>
      <c r="H1" s="294"/>
      <c r="O1" s="28"/>
    </row>
    <row r="2" spans="1:17">
      <c r="A2" s="2"/>
      <c r="B2" s="3"/>
      <c r="C2" s="3"/>
      <c r="D2" s="3"/>
      <c r="E2" s="3"/>
      <c r="F2" s="3"/>
      <c r="G2" s="3"/>
      <c r="H2" s="3"/>
      <c r="O2" s="28"/>
    </row>
    <row r="3" spans="1:17" ht="81.75" customHeight="1">
      <c r="A3" s="141" t="s">
        <v>0</v>
      </c>
      <c r="B3" s="123" t="s">
        <v>1</v>
      </c>
      <c r="C3" s="123" t="s">
        <v>2</v>
      </c>
      <c r="D3" s="123" t="s">
        <v>3</v>
      </c>
      <c r="E3" s="123" t="s">
        <v>4</v>
      </c>
      <c r="F3" s="142" t="s">
        <v>5</v>
      </c>
      <c r="G3" s="122" t="s">
        <v>6</v>
      </c>
      <c r="H3" s="131" t="s">
        <v>7</v>
      </c>
      <c r="I3" s="97"/>
      <c r="J3" s="122" t="s">
        <v>443</v>
      </c>
      <c r="K3" s="122" t="s">
        <v>451</v>
      </c>
      <c r="L3" s="122" t="s">
        <v>452</v>
      </c>
      <c r="M3" s="122" t="s">
        <v>448</v>
      </c>
      <c r="N3" s="122" t="s">
        <v>447</v>
      </c>
      <c r="O3" s="122" t="s">
        <v>449</v>
      </c>
      <c r="P3" s="123" t="s">
        <v>453</v>
      </c>
      <c r="Q3" s="123" t="s">
        <v>450</v>
      </c>
    </row>
    <row r="4" spans="1:17" ht="15">
      <c r="A4" s="312" t="s">
        <v>383</v>
      </c>
      <c r="B4" s="312"/>
      <c r="C4" s="312"/>
      <c r="D4" s="312"/>
      <c r="E4" s="312"/>
      <c r="F4" s="312"/>
      <c r="G4" s="312"/>
      <c r="H4" s="312"/>
      <c r="I4" s="288"/>
      <c r="J4" s="107"/>
      <c r="K4" s="36"/>
      <c r="L4" s="36"/>
      <c r="M4" s="36"/>
      <c r="N4" s="36"/>
      <c r="O4" s="40"/>
      <c r="P4" s="36"/>
      <c r="Q4" s="36"/>
    </row>
    <row r="5" spans="1:17" ht="14.25" customHeight="1">
      <c r="A5" s="291" t="s">
        <v>648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</row>
    <row r="6" spans="1:17" ht="26.25">
      <c r="A6" s="100">
        <v>1</v>
      </c>
      <c r="B6" s="102" t="s">
        <v>313</v>
      </c>
      <c r="C6" s="102" t="s">
        <v>240</v>
      </c>
      <c r="D6" s="102" t="s">
        <v>314</v>
      </c>
      <c r="E6" s="102" t="s">
        <v>375</v>
      </c>
      <c r="F6" s="102" t="s">
        <v>241</v>
      </c>
      <c r="G6" s="102" t="s">
        <v>454</v>
      </c>
      <c r="H6" s="102" t="s">
        <v>13</v>
      </c>
      <c r="I6" s="38"/>
      <c r="J6" s="39" t="s">
        <v>444</v>
      </c>
      <c r="K6" s="36">
        <v>95</v>
      </c>
      <c r="L6" s="36">
        <v>40</v>
      </c>
      <c r="M6" s="36">
        <v>55</v>
      </c>
      <c r="N6" s="36">
        <v>50</v>
      </c>
      <c r="O6" s="40">
        <f t="shared" ref="O6:O17" si="0">SUM(N6,K6)</f>
        <v>145</v>
      </c>
      <c r="P6" s="36"/>
      <c r="Q6" s="41" t="s">
        <v>464</v>
      </c>
    </row>
    <row r="7" spans="1:17" ht="26.25">
      <c r="A7" s="100">
        <v>2</v>
      </c>
      <c r="B7" s="102" t="s">
        <v>243</v>
      </c>
      <c r="C7" s="102" t="s">
        <v>240</v>
      </c>
      <c r="D7" s="102" t="s">
        <v>277</v>
      </c>
      <c r="E7" s="102" t="s">
        <v>375</v>
      </c>
      <c r="F7" s="102" t="s">
        <v>241</v>
      </c>
      <c r="G7" s="102" t="s">
        <v>454</v>
      </c>
      <c r="H7" s="102" t="s">
        <v>13</v>
      </c>
      <c r="I7" s="38"/>
      <c r="J7" s="39" t="s">
        <v>444</v>
      </c>
      <c r="K7" s="36">
        <v>98</v>
      </c>
      <c r="L7" s="36">
        <v>38</v>
      </c>
      <c r="M7" s="36">
        <v>60</v>
      </c>
      <c r="N7" s="36">
        <v>43</v>
      </c>
      <c r="O7" s="40">
        <f t="shared" si="0"/>
        <v>141</v>
      </c>
      <c r="P7" s="36"/>
      <c r="Q7" s="41" t="s">
        <v>464</v>
      </c>
    </row>
    <row r="8" spans="1:17" ht="27.75" customHeight="1">
      <c r="A8" s="100">
        <v>3</v>
      </c>
      <c r="B8" s="102" t="s">
        <v>246</v>
      </c>
      <c r="C8" s="102" t="s">
        <v>240</v>
      </c>
      <c r="D8" s="102" t="s">
        <v>288</v>
      </c>
      <c r="E8" s="102" t="s">
        <v>375</v>
      </c>
      <c r="F8" s="102" t="s">
        <v>241</v>
      </c>
      <c r="G8" s="102" t="s">
        <v>454</v>
      </c>
      <c r="H8" s="102" t="s">
        <v>13</v>
      </c>
      <c r="I8" s="38"/>
      <c r="J8" s="39" t="s">
        <v>444</v>
      </c>
      <c r="K8" s="36">
        <v>88</v>
      </c>
      <c r="L8" s="36">
        <v>33</v>
      </c>
      <c r="M8" s="36">
        <v>55</v>
      </c>
      <c r="N8" s="36">
        <v>46</v>
      </c>
      <c r="O8" s="40">
        <f t="shared" si="0"/>
        <v>134</v>
      </c>
      <c r="P8" s="36"/>
      <c r="Q8" s="41" t="s">
        <v>464</v>
      </c>
    </row>
    <row r="9" spans="1:17" ht="26.25">
      <c r="A9" s="100">
        <v>4</v>
      </c>
      <c r="B9" s="102" t="s">
        <v>248</v>
      </c>
      <c r="C9" s="102" t="s">
        <v>240</v>
      </c>
      <c r="D9" s="102" t="s">
        <v>277</v>
      </c>
      <c r="E9" s="102" t="s">
        <v>375</v>
      </c>
      <c r="F9" s="102" t="s">
        <v>241</v>
      </c>
      <c r="G9" s="102" t="s">
        <v>454</v>
      </c>
      <c r="H9" s="102" t="s">
        <v>13</v>
      </c>
      <c r="I9" s="38"/>
      <c r="J9" s="39" t="s">
        <v>444</v>
      </c>
      <c r="K9" s="36">
        <v>82</v>
      </c>
      <c r="L9" s="36">
        <v>30</v>
      </c>
      <c r="M9" s="36">
        <v>52</v>
      </c>
      <c r="N9" s="36">
        <v>44</v>
      </c>
      <c r="O9" s="40">
        <f t="shared" si="0"/>
        <v>126</v>
      </c>
      <c r="P9" s="36"/>
      <c r="Q9" s="41" t="s">
        <v>464</v>
      </c>
    </row>
    <row r="10" spans="1:17" ht="26.25">
      <c r="A10" s="100">
        <v>5</v>
      </c>
      <c r="B10" s="102" t="s">
        <v>317</v>
      </c>
      <c r="C10" s="102" t="s">
        <v>240</v>
      </c>
      <c r="D10" s="102" t="s">
        <v>277</v>
      </c>
      <c r="E10" s="102" t="s">
        <v>375</v>
      </c>
      <c r="F10" s="102" t="s">
        <v>241</v>
      </c>
      <c r="G10" s="102" t="s">
        <v>454</v>
      </c>
      <c r="H10" s="102" t="s">
        <v>13</v>
      </c>
      <c r="I10" s="38"/>
      <c r="J10" s="39" t="s">
        <v>444</v>
      </c>
      <c r="K10" s="36">
        <v>78</v>
      </c>
      <c r="L10" s="36">
        <v>35</v>
      </c>
      <c r="M10" s="36">
        <v>43</v>
      </c>
      <c r="N10" s="36">
        <v>42</v>
      </c>
      <c r="O10" s="40">
        <f t="shared" si="0"/>
        <v>120</v>
      </c>
      <c r="P10" s="36"/>
      <c r="Q10" s="41" t="s">
        <v>464</v>
      </c>
    </row>
    <row r="11" spans="1:17" ht="26.25">
      <c r="A11" s="100">
        <v>6</v>
      </c>
      <c r="B11" s="102" t="s">
        <v>244</v>
      </c>
      <c r="C11" s="102" t="s">
        <v>240</v>
      </c>
      <c r="D11" s="102" t="s">
        <v>277</v>
      </c>
      <c r="E11" s="102" t="s">
        <v>375</v>
      </c>
      <c r="F11" s="102" t="s">
        <v>241</v>
      </c>
      <c r="G11" s="102" t="s">
        <v>454</v>
      </c>
      <c r="H11" s="102" t="s">
        <v>13</v>
      </c>
      <c r="I11" s="38"/>
      <c r="J11" s="39" t="s">
        <v>444</v>
      </c>
      <c r="K11" s="36">
        <v>68</v>
      </c>
      <c r="L11" s="36">
        <v>18</v>
      </c>
      <c r="M11" s="36">
        <v>50</v>
      </c>
      <c r="N11" s="36">
        <v>50</v>
      </c>
      <c r="O11" s="40">
        <f t="shared" si="0"/>
        <v>118</v>
      </c>
      <c r="P11" s="36"/>
      <c r="Q11" s="41" t="s">
        <v>464</v>
      </c>
    </row>
    <row r="12" spans="1:17" ht="39" customHeight="1">
      <c r="A12" s="100">
        <v>7</v>
      </c>
      <c r="B12" s="102" t="s">
        <v>380</v>
      </c>
      <c r="C12" s="102" t="s">
        <v>240</v>
      </c>
      <c r="D12" s="102" t="s">
        <v>381</v>
      </c>
      <c r="E12" s="102" t="s">
        <v>382</v>
      </c>
      <c r="F12" s="102" t="s">
        <v>241</v>
      </c>
      <c r="G12" s="101" t="s">
        <v>454</v>
      </c>
      <c r="H12" s="102" t="s">
        <v>371</v>
      </c>
      <c r="I12" s="38"/>
      <c r="J12" s="39" t="s">
        <v>444</v>
      </c>
      <c r="K12" s="36">
        <v>75</v>
      </c>
      <c r="L12" s="36">
        <v>33</v>
      </c>
      <c r="M12" s="36">
        <v>42</v>
      </c>
      <c r="N12" s="36">
        <v>35</v>
      </c>
      <c r="O12" s="40">
        <f t="shared" si="0"/>
        <v>110</v>
      </c>
      <c r="P12" s="36"/>
      <c r="Q12" s="41" t="s">
        <v>464</v>
      </c>
    </row>
    <row r="13" spans="1:17" ht="27.75" customHeight="1">
      <c r="A13" s="100">
        <v>8</v>
      </c>
      <c r="B13" s="102" t="s">
        <v>242</v>
      </c>
      <c r="C13" s="102" t="s">
        <v>240</v>
      </c>
      <c r="D13" s="102" t="s">
        <v>288</v>
      </c>
      <c r="E13" s="102" t="s">
        <v>375</v>
      </c>
      <c r="F13" s="102" t="s">
        <v>241</v>
      </c>
      <c r="G13" s="102" t="s">
        <v>454</v>
      </c>
      <c r="H13" s="102" t="s">
        <v>13</v>
      </c>
      <c r="I13" s="38"/>
      <c r="J13" s="107"/>
      <c r="K13" s="36">
        <v>74</v>
      </c>
      <c r="L13" s="36">
        <v>24</v>
      </c>
      <c r="M13" s="36">
        <v>50</v>
      </c>
      <c r="N13" s="36">
        <v>34</v>
      </c>
      <c r="O13" s="40">
        <f t="shared" si="0"/>
        <v>108</v>
      </c>
      <c r="P13" s="36"/>
      <c r="Q13" s="41" t="s">
        <v>464</v>
      </c>
    </row>
    <row r="14" spans="1:17" ht="26.25" customHeight="1">
      <c r="A14" s="100">
        <v>9</v>
      </c>
      <c r="B14" s="102" t="s">
        <v>247</v>
      </c>
      <c r="C14" s="102" t="s">
        <v>240</v>
      </c>
      <c r="D14" s="102" t="s">
        <v>277</v>
      </c>
      <c r="E14" s="102" t="s">
        <v>375</v>
      </c>
      <c r="F14" s="102" t="s">
        <v>241</v>
      </c>
      <c r="G14" s="102" t="s">
        <v>454</v>
      </c>
      <c r="H14" s="102" t="s">
        <v>13</v>
      </c>
      <c r="I14" s="38"/>
      <c r="J14" s="107"/>
      <c r="K14" s="36">
        <v>55</v>
      </c>
      <c r="L14" s="36">
        <v>22</v>
      </c>
      <c r="M14" s="36">
        <v>33</v>
      </c>
      <c r="N14" s="36">
        <v>40</v>
      </c>
      <c r="O14" s="40">
        <f t="shared" si="0"/>
        <v>95</v>
      </c>
      <c r="P14" s="36"/>
      <c r="Q14" s="41" t="s">
        <v>464</v>
      </c>
    </row>
    <row r="15" spans="1:17" ht="27.75" customHeight="1">
      <c r="A15" s="100">
        <v>10</v>
      </c>
      <c r="B15" s="102" t="s">
        <v>245</v>
      </c>
      <c r="C15" s="102" t="s">
        <v>240</v>
      </c>
      <c r="D15" s="102" t="s">
        <v>288</v>
      </c>
      <c r="E15" s="102" t="s">
        <v>375</v>
      </c>
      <c r="F15" s="102" t="s">
        <v>241</v>
      </c>
      <c r="G15" s="102" t="s">
        <v>454</v>
      </c>
      <c r="H15" s="102" t="s">
        <v>13</v>
      </c>
      <c r="I15" s="38"/>
      <c r="J15" s="107"/>
      <c r="K15" s="36">
        <v>50</v>
      </c>
      <c r="L15" s="36">
        <v>19</v>
      </c>
      <c r="M15" s="36">
        <v>31</v>
      </c>
      <c r="N15" s="36">
        <v>41</v>
      </c>
      <c r="O15" s="40">
        <f t="shared" si="0"/>
        <v>91</v>
      </c>
      <c r="P15" s="36"/>
      <c r="Q15" s="41" t="s">
        <v>464</v>
      </c>
    </row>
    <row r="16" spans="1:17" ht="27.75" customHeight="1">
      <c r="A16" s="100">
        <v>11</v>
      </c>
      <c r="B16" s="102" t="s">
        <v>292</v>
      </c>
      <c r="C16" s="102" t="s">
        <v>240</v>
      </c>
      <c r="D16" s="102" t="s">
        <v>288</v>
      </c>
      <c r="E16" s="102" t="s">
        <v>375</v>
      </c>
      <c r="F16" s="102" t="s">
        <v>241</v>
      </c>
      <c r="G16" s="102" t="s">
        <v>454</v>
      </c>
      <c r="H16" s="102" t="s">
        <v>13</v>
      </c>
      <c r="I16" s="38"/>
      <c r="J16" s="107"/>
      <c r="K16" s="36">
        <v>48</v>
      </c>
      <c r="L16" s="36">
        <v>28</v>
      </c>
      <c r="M16" s="36">
        <v>20</v>
      </c>
      <c r="N16" s="36">
        <v>41</v>
      </c>
      <c r="O16" s="40">
        <f t="shared" si="0"/>
        <v>89</v>
      </c>
      <c r="P16" s="36"/>
      <c r="Q16" s="41" t="s">
        <v>464</v>
      </c>
    </row>
    <row r="17" spans="1:17" ht="26.25" customHeight="1">
      <c r="A17" s="137">
        <v>12</v>
      </c>
      <c r="B17" s="103" t="s">
        <v>309</v>
      </c>
      <c r="C17" s="103" t="s">
        <v>240</v>
      </c>
      <c r="D17" s="103" t="s">
        <v>288</v>
      </c>
      <c r="E17" s="103" t="s">
        <v>375</v>
      </c>
      <c r="F17" s="103" t="s">
        <v>310</v>
      </c>
      <c r="G17" s="103" t="s">
        <v>454</v>
      </c>
      <c r="H17" s="103" t="s">
        <v>13</v>
      </c>
      <c r="I17" s="44"/>
      <c r="J17" s="43"/>
      <c r="K17" s="44">
        <v>30</v>
      </c>
      <c r="L17" s="44">
        <v>14</v>
      </c>
      <c r="M17" s="45">
        <v>16</v>
      </c>
      <c r="N17" s="44">
        <v>42</v>
      </c>
      <c r="O17" s="44">
        <f t="shared" si="0"/>
        <v>72</v>
      </c>
      <c r="P17" s="44"/>
      <c r="Q17" s="44" t="s">
        <v>467</v>
      </c>
    </row>
  </sheetData>
  <mergeCells count="3">
    <mergeCell ref="B1:H1"/>
    <mergeCell ref="A4:I4"/>
    <mergeCell ref="A5:Q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R20" sqref="R20"/>
    </sheetView>
  </sheetViews>
  <sheetFormatPr defaultRowHeight="15.75"/>
  <cols>
    <col min="1" max="1" width="5.28515625" style="7" customWidth="1"/>
    <col min="2" max="2" width="18.85546875" style="8" customWidth="1"/>
    <col min="3" max="3" width="23.140625" style="7" customWidth="1"/>
    <col min="4" max="4" width="23.85546875" style="8" customWidth="1"/>
    <col min="5" max="5" width="16" style="8" customWidth="1"/>
    <col min="6" max="6" width="17.85546875" style="8" customWidth="1"/>
    <col min="7" max="7" width="3.42578125" style="8" customWidth="1"/>
    <col min="8" max="8" width="17.5703125" style="8" hidden="1" customWidth="1"/>
    <col min="9" max="9" width="2" hidden="1" customWidth="1"/>
    <col min="10" max="10" width="6.28515625" style="19" customWidth="1"/>
    <col min="11" max="11" width="7" customWidth="1"/>
    <col min="12" max="12" width="6" customWidth="1"/>
    <col min="13" max="13" width="6.5703125" customWidth="1"/>
    <col min="14" max="14" width="6" customWidth="1"/>
    <col min="15" max="15" width="6.140625" style="17" customWidth="1"/>
    <col min="16" max="16" width="14.85546875" hidden="1" customWidth="1"/>
    <col min="17" max="17" width="19.28515625" customWidth="1"/>
  </cols>
  <sheetData>
    <row r="1" spans="1:17">
      <c r="A1" s="2"/>
      <c r="B1" s="3"/>
      <c r="C1" s="3"/>
      <c r="D1" s="3"/>
      <c r="E1" s="3"/>
      <c r="F1" s="3"/>
      <c r="G1" s="3"/>
      <c r="H1" s="3"/>
    </row>
    <row r="2" spans="1:17" ht="84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22" t="s">
        <v>6</v>
      </c>
      <c r="H2" s="5" t="s">
        <v>7</v>
      </c>
      <c r="J2" s="22" t="s">
        <v>443</v>
      </c>
      <c r="K2" s="22" t="s">
        <v>451</v>
      </c>
      <c r="L2" s="22" t="s">
        <v>452</v>
      </c>
      <c r="M2" s="22" t="s">
        <v>448</v>
      </c>
      <c r="N2" s="22" t="s">
        <v>447</v>
      </c>
      <c r="O2" s="144" t="s">
        <v>449</v>
      </c>
      <c r="P2" s="18" t="s">
        <v>453</v>
      </c>
      <c r="Q2" s="18" t="s">
        <v>450</v>
      </c>
    </row>
    <row r="3" spans="1:17">
      <c r="A3" s="1"/>
      <c r="B3" s="306" t="s">
        <v>654</v>
      </c>
      <c r="C3" s="306"/>
      <c r="D3" s="306"/>
      <c r="E3" s="306"/>
      <c r="F3" s="306"/>
      <c r="G3" s="306"/>
      <c r="H3" s="306"/>
      <c r="I3" s="303"/>
      <c r="J3" s="20"/>
      <c r="K3" s="23"/>
      <c r="L3" s="23"/>
      <c r="M3" s="23"/>
      <c r="N3" s="23"/>
      <c r="O3" s="145"/>
      <c r="P3" s="23"/>
      <c r="Q3" s="23"/>
    </row>
    <row r="4" spans="1:17">
      <c r="A4" s="313" t="s">
        <v>672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ht="26.25">
      <c r="A5" s="100">
        <v>1</v>
      </c>
      <c r="B5" s="102" t="s">
        <v>664</v>
      </c>
      <c r="C5" s="102" t="s">
        <v>656</v>
      </c>
      <c r="D5" s="102" t="s">
        <v>275</v>
      </c>
      <c r="E5" s="102" t="s">
        <v>377</v>
      </c>
      <c r="F5" s="102" t="s">
        <v>657</v>
      </c>
      <c r="G5" s="102" t="s">
        <v>454</v>
      </c>
      <c r="H5" s="102" t="s">
        <v>13</v>
      </c>
      <c r="I5" s="38"/>
      <c r="J5" s="107"/>
      <c r="K5" s="36">
        <f t="shared" ref="K5:K12" si="0">SUM(L5:M5)</f>
        <v>67</v>
      </c>
      <c r="L5" s="36">
        <v>47</v>
      </c>
      <c r="M5" s="36">
        <v>20</v>
      </c>
      <c r="N5" s="36">
        <v>50</v>
      </c>
      <c r="O5" s="40">
        <f t="shared" ref="O5:O12" si="1">SUM(N5,K5)</f>
        <v>117</v>
      </c>
      <c r="P5" s="36"/>
      <c r="Q5" s="41" t="s">
        <v>464</v>
      </c>
    </row>
    <row r="6" spans="1:17" ht="26.25">
      <c r="A6" s="100">
        <v>2</v>
      </c>
      <c r="B6" s="102" t="s">
        <v>660</v>
      </c>
      <c r="C6" s="102" t="s">
        <v>656</v>
      </c>
      <c r="D6" s="102" t="s">
        <v>275</v>
      </c>
      <c r="E6" s="102" t="s">
        <v>377</v>
      </c>
      <c r="F6" s="102" t="s">
        <v>657</v>
      </c>
      <c r="G6" s="102" t="s">
        <v>454</v>
      </c>
      <c r="H6" s="102" t="s">
        <v>13</v>
      </c>
      <c r="I6" s="38"/>
      <c r="J6" s="39" t="s">
        <v>444</v>
      </c>
      <c r="K6" s="36">
        <f t="shared" si="0"/>
        <v>77</v>
      </c>
      <c r="L6" s="36">
        <v>38</v>
      </c>
      <c r="M6" s="36">
        <v>39</v>
      </c>
      <c r="N6" s="36">
        <v>41</v>
      </c>
      <c r="O6" s="40">
        <f t="shared" si="1"/>
        <v>118</v>
      </c>
      <c r="P6" s="36"/>
      <c r="Q6" s="41" t="s">
        <v>464</v>
      </c>
    </row>
    <row r="7" spans="1:17" ht="26.25">
      <c r="A7" s="100">
        <v>3</v>
      </c>
      <c r="B7" s="102" t="s">
        <v>663</v>
      </c>
      <c r="C7" s="102" t="s">
        <v>656</v>
      </c>
      <c r="D7" s="102" t="s">
        <v>275</v>
      </c>
      <c r="E7" s="102" t="s">
        <v>377</v>
      </c>
      <c r="F7" s="102" t="s">
        <v>657</v>
      </c>
      <c r="G7" s="102" t="s">
        <v>454</v>
      </c>
      <c r="H7" s="102" t="s">
        <v>13</v>
      </c>
      <c r="I7" s="38"/>
      <c r="J7" s="39" t="s">
        <v>444</v>
      </c>
      <c r="K7" s="36">
        <f t="shared" si="0"/>
        <v>84</v>
      </c>
      <c r="L7" s="36">
        <v>49</v>
      </c>
      <c r="M7" s="36">
        <v>35</v>
      </c>
      <c r="N7" s="36">
        <v>35</v>
      </c>
      <c r="O7" s="40">
        <f t="shared" si="1"/>
        <v>119</v>
      </c>
      <c r="P7" s="36"/>
      <c r="Q7" s="41" t="s">
        <v>464</v>
      </c>
    </row>
    <row r="8" spans="1:17" ht="26.25">
      <c r="A8" s="100">
        <v>4</v>
      </c>
      <c r="B8" s="102" t="s">
        <v>662</v>
      </c>
      <c r="C8" s="102" t="s">
        <v>656</v>
      </c>
      <c r="D8" s="102" t="s">
        <v>275</v>
      </c>
      <c r="E8" s="102" t="s">
        <v>377</v>
      </c>
      <c r="F8" s="102" t="s">
        <v>657</v>
      </c>
      <c r="G8" s="102" t="s">
        <v>454</v>
      </c>
      <c r="H8" s="102" t="s">
        <v>13</v>
      </c>
      <c r="I8" s="38"/>
      <c r="J8" s="39" t="s">
        <v>444</v>
      </c>
      <c r="K8" s="36">
        <f t="shared" si="0"/>
        <v>81</v>
      </c>
      <c r="L8" s="36">
        <v>52</v>
      </c>
      <c r="M8" s="36">
        <v>29</v>
      </c>
      <c r="N8" s="36">
        <v>39</v>
      </c>
      <c r="O8" s="40">
        <f t="shared" si="1"/>
        <v>120</v>
      </c>
      <c r="P8" s="36"/>
      <c r="Q8" s="41" t="s">
        <v>464</v>
      </c>
    </row>
    <row r="9" spans="1:17" ht="26.25">
      <c r="A9" s="100">
        <v>5</v>
      </c>
      <c r="B9" s="102" t="s">
        <v>661</v>
      </c>
      <c r="C9" s="102" t="s">
        <v>656</v>
      </c>
      <c r="D9" s="102" t="s">
        <v>275</v>
      </c>
      <c r="E9" s="102" t="s">
        <v>377</v>
      </c>
      <c r="F9" s="102" t="s">
        <v>657</v>
      </c>
      <c r="G9" s="102" t="s">
        <v>454</v>
      </c>
      <c r="H9" s="102" t="s">
        <v>13</v>
      </c>
      <c r="I9" s="38"/>
      <c r="J9" s="39" t="s">
        <v>444</v>
      </c>
      <c r="K9" s="36">
        <f t="shared" si="0"/>
        <v>85</v>
      </c>
      <c r="L9" s="36">
        <v>55</v>
      </c>
      <c r="M9" s="36">
        <v>30</v>
      </c>
      <c r="N9" s="36">
        <v>37</v>
      </c>
      <c r="O9" s="40">
        <f t="shared" si="1"/>
        <v>122</v>
      </c>
      <c r="P9" s="36"/>
      <c r="Q9" s="41" t="s">
        <v>464</v>
      </c>
    </row>
    <row r="10" spans="1:17" ht="26.25">
      <c r="A10" s="100">
        <v>6</v>
      </c>
      <c r="B10" s="102" t="s">
        <v>659</v>
      </c>
      <c r="C10" s="102" t="s">
        <v>656</v>
      </c>
      <c r="D10" s="102" t="s">
        <v>275</v>
      </c>
      <c r="E10" s="102" t="s">
        <v>377</v>
      </c>
      <c r="F10" s="102" t="s">
        <v>657</v>
      </c>
      <c r="G10" s="102" t="s">
        <v>454</v>
      </c>
      <c r="H10" s="102" t="s">
        <v>13</v>
      </c>
      <c r="I10" s="38"/>
      <c r="J10" s="39" t="s">
        <v>444</v>
      </c>
      <c r="K10" s="36">
        <f t="shared" si="0"/>
        <v>97</v>
      </c>
      <c r="L10" s="36">
        <v>58</v>
      </c>
      <c r="M10" s="36">
        <v>39</v>
      </c>
      <c r="N10" s="36">
        <v>35</v>
      </c>
      <c r="O10" s="40">
        <f t="shared" si="1"/>
        <v>132</v>
      </c>
      <c r="P10" s="36"/>
      <c r="Q10" s="41" t="s">
        <v>464</v>
      </c>
    </row>
    <row r="11" spans="1:17" ht="26.25">
      <c r="A11" s="100">
        <v>7</v>
      </c>
      <c r="B11" s="102" t="s">
        <v>658</v>
      </c>
      <c r="C11" s="102" t="s">
        <v>656</v>
      </c>
      <c r="D11" s="102" t="s">
        <v>275</v>
      </c>
      <c r="E11" s="102" t="s">
        <v>377</v>
      </c>
      <c r="F11" s="102" t="s">
        <v>657</v>
      </c>
      <c r="G11" s="102" t="s">
        <v>454</v>
      </c>
      <c r="H11" s="102" t="s">
        <v>13</v>
      </c>
      <c r="I11" s="38"/>
      <c r="J11" s="39" t="s">
        <v>444</v>
      </c>
      <c r="K11" s="36">
        <f t="shared" si="0"/>
        <v>86</v>
      </c>
      <c r="L11" s="36">
        <v>60</v>
      </c>
      <c r="M11" s="36">
        <v>26</v>
      </c>
      <c r="N11" s="36">
        <v>49</v>
      </c>
      <c r="O11" s="40">
        <f t="shared" si="1"/>
        <v>135</v>
      </c>
      <c r="P11" s="36"/>
      <c r="Q11" s="41" t="s">
        <v>464</v>
      </c>
    </row>
    <row r="12" spans="1:17" ht="26.25">
      <c r="A12" s="100">
        <v>8</v>
      </c>
      <c r="B12" s="102" t="s">
        <v>655</v>
      </c>
      <c r="C12" s="102" t="s">
        <v>656</v>
      </c>
      <c r="D12" s="102" t="s">
        <v>275</v>
      </c>
      <c r="E12" s="102" t="s">
        <v>377</v>
      </c>
      <c r="F12" s="102" t="s">
        <v>657</v>
      </c>
      <c r="G12" s="102" t="s">
        <v>454</v>
      </c>
      <c r="H12" s="102" t="s">
        <v>13</v>
      </c>
      <c r="I12" s="38"/>
      <c r="J12" s="39" t="s">
        <v>444</v>
      </c>
      <c r="K12" s="36">
        <f t="shared" si="0"/>
        <v>90</v>
      </c>
      <c r="L12" s="36">
        <v>51</v>
      </c>
      <c r="M12" s="36">
        <v>39</v>
      </c>
      <c r="N12" s="36">
        <v>50</v>
      </c>
      <c r="O12" s="40">
        <f t="shared" si="1"/>
        <v>140</v>
      </c>
      <c r="P12" s="36"/>
      <c r="Q12" s="41" t="s">
        <v>464</v>
      </c>
    </row>
    <row r="13" spans="1:17" ht="26.25">
      <c r="A13" s="100">
        <v>9</v>
      </c>
      <c r="B13" s="102" t="s">
        <v>665</v>
      </c>
      <c r="C13" s="102" t="s">
        <v>656</v>
      </c>
      <c r="D13" s="102" t="s">
        <v>275</v>
      </c>
      <c r="E13" s="102" t="s">
        <v>377</v>
      </c>
      <c r="F13" s="102" t="s">
        <v>657</v>
      </c>
      <c r="G13" s="102" t="s">
        <v>454</v>
      </c>
      <c r="H13" s="102" t="s">
        <v>13</v>
      </c>
      <c r="I13" s="38"/>
      <c r="J13" s="39" t="s">
        <v>444</v>
      </c>
      <c r="K13" s="36">
        <f t="shared" ref="K13:K19" si="2">SUM(L13:M13)</f>
        <v>81</v>
      </c>
      <c r="L13" s="36">
        <v>56</v>
      </c>
      <c r="M13" s="36">
        <v>25</v>
      </c>
      <c r="N13" s="36">
        <v>30</v>
      </c>
      <c r="O13" s="40">
        <f t="shared" ref="O13:O19" si="3">SUM(N13,K13)</f>
        <v>111</v>
      </c>
      <c r="P13" s="36"/>
      <c r="Q13" s="41" t="s">
        <v>464</v>
      </c>
    </row>
    <row r="14" spans="1:17" ht="26.25">
      <c r="A14" s="100">
        <v>10</v>
      </c>
      <c r="B14" s="102" t="s">
        <v>666</v>
      </c>
      <c r="C14" s="102" t="s">
        <v>656</v>
      </c>
      <c r="D14" s="102" t="s">
        <v>275</v>
      </c>
      <c r="E14" s="102" t="s">
        <v>377</v>
      </c>
      <c r="F14" s="102" t="s">
        <v>657</v>
      </c>
      <c r="G14" s="102" t="s">
        <v>454</v>
      </c>
      <c r="H14" s="102" t="s">
        <v>13</v>
      </c>
      <c r="I14" s="38"/>
      <c r="J14" s="149"/>
      <c r="K14" s="36">
        <f t="shared" si="2"/>
        <v>61</v>
      </c>
      <c r="L14" s="36">
        <v>41</v>
      </c>
      <c r="M14" s="36">
        <v>20</v>
      </c>
      <c r="N14" s="36">
        <v>47</v>
      </c>
      <c r="O14" s="40">
        <f t="shared" si="3"/>
        <v>108</v>
      </c>
      <c r="P14" s="36"/>
      <c r="Q14" s="41" t="s">
        <v>464</v>
      </c>
    </row>
    <row r="15" spans="1:17" ht="25.5">
      <c r="A15" s="137">
        <v>11</v>
      </c>
      <c r="B15" s="103" t="s">
        <v>667</v>
      </c>
      <c r="C15" s="103" t="s">
        <v>656</v>
      </c>
      <c r="D15" s="103" t="s">
        <v>275</v>
      </c>
      <c r="E15" s="103" t="s">
        <v>377</v>
      </c>
      <c r="F15" s="103" t="s">
        <v>657</v>
      </c>
      <c r="G15" s="103" t="s">
        <v>454</v>
      </c>
      <c r="H15" s="103" t="s">
        <v>13</v>
      </c>
      <c r="I15" s="42"/>
      <c r="J15" s="43" t="s">
        <v>444</v>
      </c>
      <c r="K15" s="44">
        <f t="shared" si="2"/>
        <v>51</v>
      </c>
      <c r="L15" s="44">
        <v>41</v>
      </c>
      <c r="M15" s="150">
        <v>10</v>
      </c>
      <c r="N15" s="44">
        <v>48</v>
      </c>
      <c r="O15" s="44">
        <f t="shared" si="3"/>
        <v>99</v>
      </c>
      <c r="P15" s="44"/>
      <c r="Q15" s="44" t="s">
        <v>467</v>
      </c>
    </row>
    <row r="16" spans="1:17" ht="25.5">
      <c r="A16" s="137">
        <v>12</v>
      </c>
      <c r="B16" s="103" t="s">
        <v>668</v>
      </c>
      <c r="C16" s="103" t="s">
        <v>656</v>
      </c>
      <c r="D16" s="103" t="s">
        <v>275</v>
      </c>
      <c r="E16" s="103" t="s">
        <v>377</v>
      </c>
      <c r="F16" s="103" t="s">
        <v>657</v>
      </c>
      <c r="G16" s="103" t="s">
        <v>454</v>
      </c>
      <c r="H16" s="103" t="s">
        <v>13</v>
      </c>
      <c r="I16" s="42"/>
      <c r="J16" s="43" t="s">
        <v>444</v>
      </c>
      <c r="K16" s="44">
        <f t="shared" si="2"/>
        <v>54</v>
      </c>
      <c r="L16" s="44">
        <v>41</v>
      </c>
      <c r="M16" s="150">
        <v>13</v>
      </c>
      <c r="N16" s="44">
        <v>43</v>
      </c>
      <c r="O16" s="44">
        <f t="shared" si="3"/>
        <v>97</v>
      </c>
      <c r="P16" s="44"/>
      <c r="Q16" s="44" t="s">
        <v>467</v>
      </c>
    </row>
    <row r="17" spans="1:18" ht="25.5">
      <c r="A17" s="137">
        <v>13</v>
      </c>
      <c r="B17" s="103" t="s">
        <v>669</v>
      </c>
      <c r="C17" s="103" t="s">
        <v>656</v>
      </c>
      <c r="D17" s="103" t="s">
        <v>275</v>
      </c>
      <c r="E17" s="103" t="s">
        <v>377</v>
      </c>
      <c r="F17" s="103" t="s">
        <v>657</v>
      </c>
      <c r="G17" s="103" t="s">
        <v>454</v>
      </c>
      <c r="H17" s="103" t="s">
        <v>13</v>
      </c>
      <c r="I17" s="42"/>
      <c r="J17" s="43"/>
      <c r="K17" s="44">
        <f t="shared" si="2"/>
        <v>45</v>
      </c>
      <c r="L17" s="44">
        <v>32</v>
      </c>
      <c r="M17" s="150">
        <v>13</v>
      </c>
      <c r="N17" s="44">
        <v>40</v>
      </c>
      <c r="O17" s="44">
        <f t="shared" si="3"/>
        <v>85</v>
      </c>
      <c r="P17" s="44"/>
      <c r="Q17" s="44" t="s">
        <v>467</v>
      </c>
    </row>
    <row r="18" spans="1:18" ht="25.5">
      <c r="A18" s="137">
        <v>14</v>
      </c>
      <c r="B18" s="103" t="s">
        <v>670</v>
      </c>
      <c r="C18" s="103" t="s">
        <v>656</v>
      </c>
      <c r="D18" s="103" t="s">
        <v>275</v>
      </c>
      <c r="E18" s="103" t="s">
        <v>377</v>
      </c>
      <c r="F18" s="103" t="s">
        <v>657</v>
      </c>
      <c r="G18" s="103" t="s">
        <v>454</v>
      </c>
      <c r="H18" s="103" t="s">
        <v>13</v>
      </c>
      <c r="I18" s="42"/>
      <c r="J18" s="43" t="s">
        <v>444</v>
      </c>
      <c r="K18" s="44">
        <f t="shared" si="2"/>
        <v>33</v>
      </c>
      <c r="L18" s="44">
        <v>23</v>
      </c>
      <c r="M18" s="150">
        <v>10</v>
      </c>
      <c r="N18" s="44">
        <v>47</v>
      </c>
      <c r="O18" s="44">
        <f t="shared" si="3"/>
        <v>80</v>
      </c>
      <c r="P18" s="44"/>
      <c r="Q18" s="44" t="s">
        <v>467</v>
      </c>
    </row>
    <row r="19" spans="1:18" ht="25.5">
      <c r="A19" s="137">
        <v>15</v>
      </c>
      <c r="B19" s="103" t="s">
        <v>671</v>
      </c>
      <c r="C19" s="103" t="s">
        <v>656</v>
      </c>
      <c r="D19" s="103" t="s">
        <v>275</v>
      </c>
      <c r="E19" s="103" t="s">
        <v>377</v>
      </c>
      <c r="F19" s="103" t="s">
        <v>657</v>
      </c>
      <c r="G19" s="103" t="s">
        <v>454</v>
      </c>
      <c r="H19" s="103" t="s">
        <v>13</v>
      </c>
      <c r="I19" s="42"/>
      <c r="J19" s="43" t="s">
        <v>444</v>
      </c>
      <c r="K19" s="44">
        <f t="shared" si="2"/>
        <v>10</v>
      </c>
      <c r="L19" s="44">
        <v>10</v>
      </c>
      <c r="M19" s="151" t="s">
        <v>457</v>
      </c>
      <c r="N19" s="44">
        <v>50</v>
      </c>
      <c r="O19" s="44">
        <f t="shared" si="3"/>
        <v>60</v>
      </c>
      <c r="P19" s="44"/>
      <c r="Q19" s="44" t="s">
        <v>467</v>
      </c>
      <c r="R19" s="254" t="s">
        <v>931</v>
      </c>
    </row>
  </sheetData>
  <sortState ref="B6:Q13">
    <sortCondition ref="O6:O13"/>
  </sortState>
  <mergeCells count="2">
    <mergeCell ref="B3:I3"/>
    <mergeCell ref="A4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topLeftCell="A7" workbookViewId="0">
      <selection activeCell="A15" sqref="A15:XFD15"/>
    </sheetView>
  </sheetViews>
  <sheetFormatPr defaultRowHeight="15"/>
  <cols>
    <col min="1" max="1" width="4.5703125" customWidth="1"/>
    <col min="2" max="2" width="20.5703125" customWidth="1"/>
    <col min="3" max="3" width="18" customWidth="1"/>
    <col min="4" max="4" width="27.5703125" customWidth="1"/>
    <col min="5" max="5" width="16.85546875" customWidth="1"/>
    <col min="6" max="6" width="15.28515625" customWidth="1"/>
    <col min="7" max="7" width="4.28515625" customWidth="1"/>
    <col min="8" max="8" width="4.85546875" customWidth="1"/>
    <col min="9" max="9" width="5.140625" customWidth="1"/>
    <col min="10" max="10" width="3.28515625" customWidth="1"/>
    <col min="11" max="11" width="3.5703125" customWidth="1"/>
    <col min="12" max="12" width="3.85546875" customWidth="1"/>
    <col min="13" max="13" width="4.140625" customWidth="1"/>
    <col min="14" max="14" width="25.5703125" customWidth="1"/>
  </cols>
  <sheetData>
    <row r="1" spans="1:14" ht="92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22" t="s">
        <v>6</v>
      </c>
      <c r="H1" s="22" t="s">
        <v>443</v>
      </c>
      <c r="I1" s="22" t="s">
        <v>451</v>
      </c>
      <c r="J1" s="22" t="s">
        <v>452</v>
      </c>
      <c r="K1" s="22" t="s">
        <v>448</v>
      </c>
      <c r="L1" s="22" t="s">
        <v>447</v>
      </c>
      <c r="M1" s="22" t="s">
        <v>449</v>
      </c>
      <c r="N1" s="18" t="s">
        <v>450</v>
      </c>
    </row>
    <row r="2" spans="1:14" ht="15.75" customHeight="1">
      <c r="A2" s="303" t="s">
        <v>673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23"/>
    </row>
    <row r="3" spans="1:14" ht="15.75">
      <c r="A3" s="313" t="s">
        <v>674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 customHeight="1">
      <c r="A4" s="100">
        <v>1</v>
      </c>
      <c r="B4" s="102" t="s">
        <v>699</v>
      </c>
      <c r="C4" s="101" t="s">
        <v>216</v>
      </c>
      <c r="D4" s="102" t="s">
        <v>684</v>
      </c>
      <c r="E4" s="101" t="s">
        <v>217</v>
      </c>
      <c r="F4" s="102" t="s">
        <v>677</v>
      </c>
      <c r="G4" s="101" t="s">
        <v>454</v>
      </c>
      <c r="H4" s="164" t="s">
        <v>444</v>
      </c>
      <c r="I4" s="36">
        <v>81</v>
      </c>
      <c r="J4" s="36">
        <v>42</v>
      </c>
      <c r="K4" s="36">
        <v>39</v>
      </c>
      <c r="L4" s="36">
        <v>50</v>
      </c>
      <c r="M4" s="40">
        <v>131</v>
      </c>
      <c r="N4" s="41" t="s">
        <v>464</v>
      </c>
    </row>
    <row r="5" spans="1:14" ht="41.25" customHeight="1">
      <c r="A5" s="100">
        <v>2</v>
      </c>
      <c r="B5" s="102" t="s">
        <v>689</v>
      </c>
      <c r="C5" s="101" t="s">
        <v>216</v>
      </c>
      <c r="D5" s="102" t="s">
        <v>684</v>
      </c>
      <c r="E5" s="101" t="s">
        <v>217</v>
      </c>
      <c r="F5" s="102" t="s">
        <v>677</v>
      </c>
      <c r="G5" s="101" t="s">
        <v>454</v>
      </c>
      <c r="H5" s="164" t="s">
        <v>444</v>
      </c>
      <c r="I5" s="36">
        <v>75</v>
      </c>
      <c r="J5" s="36">
        <v>37</v>
      </c>
      <c r="K5" s="36">
        <v>38</v>
      </c>
      <c r="L5" s="36">
        <v>36</v>
      </c>
      <c r="M5" s="40">
        <v>111</v>
      </c>
      <c r="N5" s="41" t="s">
        <v>464</v>
      </c>
    </row>
    <row r="6" spans="1:14" ht="54.75" customHeight="1">
      <c r="A6" s="100">
        <v>3</v>
      </c>
      <c r="B6" s="102" t="s">
        <v>702</v>
      </c>
      <c r="C6" s="102" t="s">
        <v>216</v>
      </c>
      <c r="D6" s="102" t="s">
        <v>679</v>
      </c>
      <c r="E6" s="102" t="s">
        <v>217</v>
      </c>
      <c r="F6" s="102" t="s">
        <v>677</v>
      </c>
      <c r="G6" s="102" t="s">
        <v>454</v>
      </c>
      <c r="H6" s="107"/>
      <c r="I6" s="36">
        <v>62</v>
      </c>
      <c r="J6" s="36">
        <v>39</v>
      </c>
      <c r="K6" s="36">
        <v>23</v>
      </c>
      <c r="L6" s="36">
        <v>48</v>
      </c>
      <c r="M6" s="40">
        <v>110</v>
      </c>
      <c r="N6" s="41" t="s">
        <v>464</v>
      </c>
    </row>
    <row r="7" spans="1:14" ht="51.75" customHeight="1">
      <c r="A7" s="100">
        <v>4</v>
      </c>
      <c r="B7" s="102" t="s">
        <v>675</v>
      </c>
      <c r="C7" s="102" t="s">
        <v>216</v>
      </c>
      <c r="D7" s="101" t="s">
        <v>676</v>
      </c>
      <c r="E7" s="102" t="s">
        <v>217</v>
      </c>
      <c r="F7" s="102" t="s">
        <v>677</v>
      </c>
      <c r="G7" s="102" t="s">
        <v>454</v>
      </c>
      <c r="H7" s="107"/>
      <c r="I7" s="36">
        <v>72</v>
      </c>
      <c r="J7" s="36">
        <v>35</v>
      </c>
      <c r="K7" s="36">
        <v>37</v>
      </c>
      <c r="L7" s="36">
        <v>36</v>
      </c>
      <c r="M7" s="40">
        <v>108</v>
      </c>
      <c r="N7" s="41" t="s">
        <v>464</v>
      </c>
    </row>
    <row r="8" spans="1:14" ht="43.5" customHeight="1">
      <c r="A8" s="100">
        <v>5</v>
      </c>
      <c r="B8" s="106" t="s">
        <v>704</v>
      </c>
      <c r="C8" s="106" t="s">
        <v>216</v>
      </c>
      <c r="D8" s="106" t="s">
        <v>679</v>
      </c>
      <c r="E8" s="106" t="s">
        <v>217</v>
      </c>
      <c r="F8" s="106" t="s">
        <v>680</v>
      </c>
      <c r="G8" s="106" t="s">
        <v>454</v>
      </c>
      <c r="H8" s="107"/>
      <c r="I8" s="36">
        <v>58</v>
      </c>
      <c r="J8" s="36">
        <v>30</v>
      </c>
      <c r="K8" s="36">
        <v>28</v>
      </c>
      <c r="L8" s="36">
        <v>50</v>
      </c>
      <c r="M8" s="40">
        <v>108</v>
      </c>
      <c r="N8" s="41" t="s">
        <v>464</v>
      </c>
    </row>
    <row r="9" spans="1:14" ht="40.5" customHeight="1">
      <c r="A9" s="100">
        <v>6</v>
      </c>
      <c r="B9" s="102" t="s">
        <v>692</v>
      </c>
      <c r="C9" s="102" t="s">
        <v>216</v>
      </c>
      <c r="D9" s="102" t="s">
        <v>684</v>
      </c>
      <c r="E9" s="102" t="s">
        <v>217</v>
      </c>
      <c r="F9" s="102" t="s">
        <v>677</v>
      </c>
      <c r="G9" s="102" t="s">
        <v>454</v>
      </c>
      <c r="H9" s="107"/>
      <c r="I9" s="36">
        <v>71</v>
      </c>
      <c r="J9" s="36">
        <v>31</v>
      </c>
      <c r="K9" s="36">
        <v>40</v>
      </c>
      <c r="L9" s="36">
        <v>35</v>
      </c>
      <c r="M9" s="40">
        <v>106</v>
      </c>
      <c r="N9" s="41" t="s">
        <v>464</v>
      </c>
    </row>
    <row r="10" spans="1:14" ht="39" customHeight="1">
      <c r="A10" s="100">
        <v>7</v>
      </c>
      <c r="B10" s="102" t="s">
        <v>706</v>
      </c>
      <c r="C10" s="101" t="s">
        <v>216</v>
      </c>
      <c r="D10" s="102" t="s">
        <v>684</v>
      </c>
      <c r="E10" s="102" t="s">
        <v>217</v>
      </c>
      <c r="F10" s="102" t="s">
        <v>677</v>
      </c>
      <c r="G10" s="102" t="s">
        <v>454</v>
      </c>
      <c r="H10" s="164" t="s">
        <v>444</v>
      </c>
      <c r="I10" s="36">
        <v>68</v>
      </c>
      <c r="J10" s="36">
        <v>35</v>
      </c>
      <c r="K10" s="36">
        <v>33</v>
      </c>
      <c r="L10" s="36">
        <v>35</v>
      </c>
      <c r="M10" s="40">
        <v>103</v>
      </c>
      <c r="N10" s="41" t="s">
        <v>464</v>
      </c>
    </row>
    <row r="11" spans="1:14" ht="39" customHeight="1">
      <c r="A11" s="100">
        <v>8</v>
      </c>
      <c r="B11" s="102" t="s">
        <v>687</v>
      </c>
      <c r="C11" s="102" t="s">
        <v>216</v>
      </c>
      <c r="D11" s="102" t="s">
        <v>684</v>
      </c>
      <c r="E11" s="102" t="s">
        <v>217</v>
      </c>
      <c r="F11" s="102" t="s">
        <v>677</v>
      </c>
      <c r="G11" s="102" t="s">
        <v>454</v>
      </c>
      <c r="H11" s="107"/>
      <c r="I11" s="36">
        <v>52</v>
      </c>
      <c r="J11" s="36">
        <v>25</v>
      </c>
      <c r="K11" s="36">
        <v>27</v>
      </c>
      <c r="L11" s="36">
        <v>50</v>
      </c>
      <c r="M11" s="40">
        <v>102</v>
      </c>
      <c r="N11" s="41" t="s">
        <v>464</v>
      </c>
    </row>
    <row r="12" spans="1:14" ht="39.75" customHeight="1">
      <c r="A12" s="100">
        <v>9</v>
      </c>
      <c r="B12" s="102" t="s">
        <v>683</v>
      </c>
      <c r="C12" s="101" t="s">
        <v>216</v>
      </c>
      <c r="D12" s="101" t="s">
        <v>684</v>
      </c>
      <c r="E12" s="101" t="s">
        <v>217</v>
      </c>
      <c r="F12" s="101" t="s">
        <v>677</v>
      </c>
      <c r="G12" s="101" t="s">
        <v>454</v>
      </c>
      <c r="H12" s="164" t="s">
        <v>444</v>
      </c>
      <c r="I12" s="36">
        <v>54</v>
      </c>
      <c r="J12" s="36">
        <v>30</v>
      </c>
      <c r="K12" s="36">
        <v>24</v>
      </c>
      <c r="L12" s="36">
        <v>46</v>
      </c>
      <c r="M12" s="40">
        <v>100</v>
      </c>
      <c r="N12" s="41" t="s">
        <v>464</v>
      </c>
    </row>
    <row r="13" spans="1:14" ht="51.75" customHeight="1">
      <c r="A13" s="100">
        <v>10</v>
      </c>
      <c r="B13" s="102" t="s">
        <v>678</v>
      </c>
      <c r="C13" s="101" t="s">
        <v>216</v>
      </c>
      <c r="D13" s="101" t="s">
        <v>679</v>
      </c>
      <c r="E13" s="102" t="s">
        <v>217</v>
      </c>
      <c r="F13" s="102" t="s">
        <v>680</v>
      </c>
      <c r="G13" s="102" t="s">
        <v>454</v>
      </c>
      <c r="H13" s="164" t="s">
        <v>444</v>
      </c>
      <c r="I13" s="36">
        <v>63</v>
      </c>
      <c r="J13" s="36">
        <v>39</v>
      </c>
      <c r="K13" s="36">
        <v>24</v>
      </c>
      <c r="L13" s="36">
        <v>35</v>
      </c>
      <c r="M13" s="40">
        <v>98</v>
      </c>
      <c r="N13" s="41" t="s">
        <v>464</v>
      </c>
    </row>
    <row r="14" spans="1:14" ht="39.75" customHeight="1">
      <c r="A14" s="100">
        <v>11</v>
      </c>
      <c r="B14" s="102" t="s">
        <v>694</v>
      </c>
      <c r="C14" s="101" t="s">
        <v>216</v>
      </c>
      <c r="D14" s="101" t="s">
        <v>679</v>
      </c>
      <c r="E14" s="101" t="s">
        <v>217</v>
      </c>
      <c r="F14" s="101" t="s">
        <v>680</v>
      </c>
      <c r="G14" s="101" t="s">
        <v>454</v>
      </c>
      <c r="H14" s="107"/>
      <c r="I14" s="36">
        <v>48</v>
      </c>
      <c r="J14" s="36">
        <v>20</v>
      </c>
      <c r="K14" s="36">
        <v>28</v>
      </c>
      <c r="L14" s="36">
        <v>40</v>
      </c>
      <c r="M14" s="40">
        <v>88</v>
      </c>
      <c r="N14" s="41" t="s">
        <v>464</v>
      </c>
    </row>
    <row r="15" spans="1:14" ht="39" customHeight="1">
      <c r="A15" s="100">
        <v>12</v>
      </c>
      <c r="B15" s="106" t="s">
        <v>697</v>
      </c>
      <c r="C15" s="106" t="s">
        <v>216</v>
      </c>
      <c r="D15" s="106" t="s">
        <v>698</v>
      </c>
      <c r="E15" s="106" t="s">
        <v>217</v>
      </c>
      <c r="F15" s="106" t="s">
        <v>677</v>
      </c>
      <c r="G15" s="106" t="s">
        <v>456</v>
      </c>
      <c r="H15" s="107"/>
      <c r="I15" s="36">
        <v>33</v>
      </c>
      <c r="J15" s="36">
        <v>15</v>
      </c>
      <c r="K15" s="36">
        <v>18</v>
      </c>
      <c r="L15" s="36">
        <v>40</v>
      </c>
      <c r="M15" s="40">
        <v>73</v>
      </c>
      <c r="N15" s="41" t="s">
        <v>464</v>
      </c>
    </row>
    <row r="16" spans="1:14" ht="54.75" customHeight="1">
      <c r="A16" s="100">
        <v>13</v>
      </c>
      <c r="B16" s="101" t="s">
        <v>681</v>
      </c>
      <c r="C16" s="101" t="s">
        <v>216</v>
      </c>
      <c r="D16" s="101" t="s">
        <v>679</v>
      </c>
      <c r="E16" s="101" t="s">
        <v>217</v>
      </c>
      <c r="F16" s="101" t="s">
        <v>680</v>
      </c>
      <c r="G16" s="101" t="s">
        <v>454</v>
      </c>
      <c r="H16" s="107"/>
      <c r="I16" s="36" t="s">
        <v>457</v>
      </c>
      <c r="J16" s="45">
        <v>14</v>
      </c>
      <c r="K16" s="36" t="s">
        <v>457</v>
      </c>
      <c r="L16" s="36" t="s">
        <v>457</v>
      </c>
      <c r="M16" s="40"/>
      <c r="N16" s="36" t="s">
        <v>467</v>
      </c>
    </row>
    <row r="17" spans="1:14" ht="57.75" customHeight="1">
      <c r="A17" s="100">
        <v>14</v>
      </c>
      <c r="B17" s="102" t="s">
        <v>682</v>
      </c>
      <c r="C17" s="101" t="s">
        <v>216</v>
      </c>
      <c r="D17" s="101" t="s">
        <v>679</v>
      </c>
      <c r="E17" s="101" t="s">
        <v>217</v>
      </c>
      <c r="F17" s="101" t="s">
        <v>680</v>
      </c>
      <c r="G17" s="101" t="s">
        <v>454</v>
      </c>
      <c r="H17" s="107"/>
      <c r="I17" s="36">
        <v>38</v>
      </c>
      <c r="J17" s="36">
        <v>24</v>
      </c>
      <c r="K17" s="45">
        <v>14</v>
      </c>
      <c r="L17" s="36">
        <v>30</v>
      </c>
      <c r="M17" s="40">
        <v>68</v>
      </c>
      <c r="N17" s="36" t="s">
        <v>467</v>
      </c>
    </row>
    <row r="18" spans="1:14" ht="39.75" customHeight="1">
      <c r="A18" s="100">
        <v>15</v>
      </c>
      <c r="B18" s="102" t="s">
        <v>685</v>
      </c>
      <c r="C18" s="101" t="s">
        <v>216</v>
      </c>
      <c r="D18" s="102" t="s">
        <v>684</v>
      </c>
      <c r="E18" s="101" t="s">
        <v>217</v>
      </c>
      <c r="F18" s="102" t="s">
        <v>686</v>
      </c>
      <c r="G18" s="101" t="s">
        <v>454</v>
      </c>
      <c r="H18" s="107"/>
      <c r="I18" s="36">
        <v>36</v>
      </c>
      <c r="J18" s="45">
        <v>14</v>
      </c>
      <c r="K18" s="36">
        <v>22</v>
      </c>
      <c r="L18" s="36">
        <v>50</v>
      </c>
      <c r="M18" s="40">
        <v>86</v>
      </c>
      <c r="N18" s="41" t="s">
        <v>467</v>
      </c>
    </row>
    <row r="19" spans="1:14" ht="49.5" customHeight="1">
      <c r="A19" s="100">
        <v>16</v>
      </c>
      <c r="B19" s="102" t="s">
        <v>688</v>
      </c>
      <c r="C19" s="101" t="s">
        <v>216</v>
      </c>
      <c r="D19" s="102" t="s">
        <v>684</v>
      </c>
      <c r="E19" s="101" t="s">
        <v>217</v>
      </c>
      <c r="F19" s="102" t="s">
        <v>677</v>
      </c>
      <c r="G19" s="101" t="s">
        <v>454</v>
      </c>
      <c r="H19" s="164" t="s">
        <v>444</v>
      </c>
      <c r="I19" s="36">
        <v>37</v>
      </c>
      <c r="J19" s="36">
        <v>30</v>
      </c>
      <c r="K19" s="45">
        <v>7</v>
      </c>
      <c r="L19" s="36">
        <v>50</v>
      </c>
      <c r="M19" s="40">
        <v>87</v>
      </c>
      <c r="N19" s="36" t="s">
        <v>467</v>
      </c>
    </row>
    <row r="20" spans="1:14" ht="53.25" customHeight="1">
      <c r="A20" s="100">
        <v>17</v>
      </c>
      <c r="B20" s="101" t="s">
        <v>690</v>
      </c>
      <c r="C20" s="101" t="s">
        <v>216</v>
      </c>
      <c r="D20" s="101" t="s">
        <v>691</v>
      </c>
      <c r="E20" s="101" t="s">
        <v>217</v>
      </c>
      <c r="F20" s="101" t="s">
        <v>677</v>
      </c>
      <c r="G20" s="101" t="s">
        <v>454</v>
      </c>
      <c r="H20" s="107"/>
      <c r="I20" s="36">
        <v>31</v>
      </c>
      <c r="J20" s="36">
        <v>20</v>
      </c>
      <c r="K20" s="45">
        <v>11</v>
      </c>
      <c r="L20" s="36">
        <v>35</v>
      </c>
      <c r="M20" s="40">
        <v>66</v>
      </c>
      <c r="N20" s="36" t="s">
        <v>467</v>
      </c>
    </row>
    <row r="21" spans="1:14" ht="51.75" customHeight="1">
      <c r="A21" s="100">
        <v>18</v>
      </c>
      <c r="B21" s="101" t="s">
        <v>693</v>
      </c>
      <c r="C21" s="101" t="s">
        <v>216</v>
      </c>
      <c r="D21" s="101" t="s">
        <v>684</v>
      </c>
      <c r="E21" s="101" t="s">
        <v>217</v>
      </c>
      <c r="F21" s="101" t="s">
        <v>677</v>
      </c>
      <c r="G21" s="101" t="s">
        <v>454</v>
      </c>
      <c r="H21" s="107"/>
      <c r="I21" s="36">
        <v>41</v>
      </c>
      <c r="J21" s="36">
        <v>27</v>
      </c>
      <c r="K21" s="147">
        <v>14</v>
      </c>
      <c r="L21" s="36">
        <v>50</v>
      </c>
      <c r="M21" s="40">
        <v>91</v>
      </c>
      <c r="N21" s="41" t="s">
        <v>467</v>
      </c>
    </row>
    <row r="22" spans="1:14" ht="54" customHeight="1">
      <c r="A22" s="100">
        <v>19</v>
      </c>
      <c r="B22" s="101" t="s">
        <v>695</v>
      </c>
      <c r="C22" s="101" t="s">
        <v>216</v>
      </c>
      <c r="D22" s="101" t="s">
        <v>679</v>
      </c>
      <c r="E22" s="101" t="s">
        <v>217</v>
      </c>
      <c r="F22" s="101" t="s">
        <v>696</v>
      </c>
      <c r="G22" s="101" t="s">
        <v>454</v>
      </c>
      <c r="H22" s="107"/>
      <c r="I22" s="36">
        <v>48</v>
      </c>
      <c r="J22" s="36">
        <v>34</v>
      </c>
      <c r="K22" s="45">
        <v>14</v>
      </c>
      <c r="L22" s="36">
        <v>48</v>
      </c>
      <c r="M22" s="40">
        <v>96</v>
      </c>
      <c r="N22" s="36" t="s">
        <v>467</v>
      </c>
    </row>
    <row r="23" spans="1:14" ht="51.75" customHeight="1">
      <c r="A23" s="100">
        <v>20</v>
      </c>
      <c r="B23" s="102" t="s">
        <v>700</v>
      </c>
      <c r="C23" s="101" t="s">
        <v>216</v>
      </c>
      <c r="D23" s="101" t="s">
        <v>679</v>
      </c>
      <c r="E23" s="101" t="s">
        <v>217</v>
      </c>
      <c r="F23" s="101" t="s">
        <v>680</v>
      </c>
      <c r="G23" s="101" t="s">
        <v>454</v>
      </c>
      <c r="H23" s="107"/>
      <c r="I23" s="36">
        <v>10</v>
      </c>
      <c r="J23" s="45">
        <v>5</v>
      </c>
      <c r="K23" s="45">
        <v>5</v>
      </c>
      <c r="L23" s="36" t="s">
        <v>457</v>
      </c>
      <c r="M23" s="40"/>
      <c r="N23" s="36" t="s">
        <v>467</v>
      </c>
    </row>
    <row r="24" spans="1:14" ht="51.75" customHeight="1">
      <c r="A24" s="100">
        <v>21</v>
      </c>
      <c r="B24" s="102" t="s">
        <v>701</v>
      </c>
      <c r="C24" s="101" t="s">
        <v>216</v>
      </c>
      <c r="D24" s="102" t="s">
        <v>684</v>
      </c>
      <c r="E24" s="101" t="s">
        <v>217</v>
      </c>
      <c r="F24" s="102" t="s">
        <v>677</v>
      </c>
      <c r="G24" s="101" t="s">
        <v>454</v>
      </c>
      <c r="H24" s="107"/>
      <c r="I24" s="36">
        <v>12</v>
      </c>
      <c r="J24" s="45">
        <v>7</v>
      </c>
      <c r="K24" s="45">
        <v>5</v>
      </c>
      <c r="L24" s="36">
        <v>20</v>
      </c>
      <c r="M24" s="40">
        <v>32</v>
      </c>
      <c r="N24" s="36" t="s">
        <v>467</v>
      </c>
    </row>
    <row r="25" spans="1:14" ht="50.25" customHeight="1">
      <c r="A25" s="100">
        <v>22</v>
      </c>
      <c r="B25" s="101" t="s">
        <v>703</v>
      </c>
      <c r="C25" s="101" t="s">
        <v>216</v>
      </c>
      <c r="D25" s="101" t="s">
        <v>679</v>
      </c>
      <c r="E25" s="101" t="s">
        <v>217</v>
      </c>
      <c r="F25" s="101" t="s">
        <v>680</v>
      </c>
      <c r="G25" s="101" t="s">
        <v>454</v>
      </c>
      <c r="H25" s="107"/>
      <c r="I25" s="36" t="s">
        <v>457</v>
      </c>
      <c r="J25" s="45">
        <v>5</v>
      </c>
      <c r="K25" s="36" t="s">
        <v>457</v>
      </c>
      <c r="L25" s="36" t="s">
        <v>457</v>
      </c>
      <c r="M25" s="40"/>
      <c r="N25" s="36" t="s">
        <v>467</v>
      </c>
    </row>
    <row r="26" spans="1:14" ht="39.75" customHeight="1">
      <c r="A26" s="100">
        <v>23</v>
      </c>
      <c r="B26" s="102" t="s">
        <v>705</v>
      </c>
      <c r="C26" s="101" t="s">
        <v>216</v>
      </c>
      <c r="D26" s="101" t="s">
        <v>679</v>
      </c>
      <c r="E26" s="101" t="s">
        <v>217</v>
      </c>
      <c r="F26" s="101" t="s">
        <v>680</v>
      </c>
      <c r="G26" s="101" t="s">
        <v>454</v>
      </c>
      <c r="H26" s="107"/>
      <c r="I26" s="36">
        <v>36</v>
      </c>
      <c r="J26" s="36">
        <v>26</v>
      </c>
      <c r="K26" s="45">
        <v>10</v>
      </c>
      <c r="L26" s="36">
        <v>44</v>
      </c>
      <c r="M26" s="40">
        <v>80</v>
      </c>
      <c r="N26" s="36" t="s">
        <v>467</v>
      </c>
    </row>
  </sheetData>
  <sortState ref="A4:M15">
    <sortCondition descending="1" ref="M4:M15"/>
  </sortState>
  <mergeCells count="2">
    <mergeCell ref="A3:N3"/>
    <mergeCell ref="A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topLeftCell="B31" workbookViewId="0">
      <selection activeCell="O39" sqref="O39"/>
    </sheetView>
  </sheetViews>
  <sheetFormatPr defaultRowHeight="15"/>
  <cols>
    <col min="1" max="1" width="3" customWidth="1"/>
    <col min="2" max="2" width="17.28515625" customWidth="1"/>
    <col min="3" max="3" width="20.28515625" customWidth="1"/>
    <col min="4" max="4" width="35.42578125" customWidth="1"/>
    <col min="5" max="5" width="9.140625" customWidth="1"/>
    <col min="6" max="6" width="31.85546875" customWidth="1"/>
    <col min="7" max="7" width="4.7109375" customWidth="1"/>
    <col min="8" max="8" width="6.140625" customWidth="1"/>
    <col min="9" max="9" width="5.5703125" customWidth="1"/>
    <col min="10" max="12" width="3.42578125" customWidth="1"/>
    <col min="13" max="13" width="4.140625" customWidth="1"/>
    <col min="14" max="14" width="15.42578125" customWidth="1"/>
  </cols>
  <sheetData>
    <row r="1" spans="1:14" ht="1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22" t="s">
        <v>6</v>
      </c>
      <c r="H1" s="22" t="s">
        <v>443</v>
      </c>
      <c r="I1" s="22" t="s">
        <v>451</v>
      </c>
      <c r="J1" s="22" t="s">
        <v>452</v>
      </c>
      <c r="K1" s="22" t="s">
        <v>448</v>
      </c>
      <c r="L1" s="22" t="s">
        <v>447</v>
      </c>
      <c r="M1" s="144" t="s">
        <v>449</v>
      </c>
      <c r="N1" s="18" t="s">
        <v>450</v>
      </c>
    </row>
    <row r="2" spans="1:14">
      <c r="A2" s="100"/>
      <c r="B2" s="312" t="s">
        <v>908</v>
      </c>
      <c r="C2" s="312"/>
      <c r="D2" s="312"/>
      <c r="E2" s="312"/>
      <c r="F2" s="312"/>
      <c r="G2" s="312"/>
      <c r="H2" s="107"/>
      <c r="I2" s="36"/>
      <c r="J2" s="36"/>
      <c r="K2" s="36"/>
      <c r="L2" s="36"/>
      <c r="M2" s="104"/>
      <c r="N2" s="36"/>
    </row>
    <row r="3" spans="1:14">
      <c r="A3" s="314" t="s">
        <v>910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ht="25.5">
      <c r="A4" s="100">
        <v>1</v>
      </c>
      <c r="B4" s="202" t="s">
        <v>847</v>
      </c>
      <c r="C4" s="199" t="s">
        <v>837</v>
      </c>
      <c r="D4" s="105" t="s">
        <v>848</v>
      </c>
      <c r="E4" s="102" t="s">
        <v>215</v>
      </c>
      <c r="F4" s="105" t="s">
        <v>849</v>
      </c>
      <c r="G4" s="102" t="s">
        <v>454</v>
      </c>
      <c r="H4" s="107"/>
      <c r="I4" s="199">
        <v>58</v>
      </c>
      <c r="J4" s="199">
        <v>38</v>
      </c>
      <c r="K4" s="199">
        <v>20</v>
      </c>
      <c r="L4" s="199">
        <v>22</v>
      </c>
      <c r="M4" s="201">
        <v>80</v>
      </c>
      <c r="N4" s="36" t="s">
        <v>464</v>
      </c>
    </row>
    <row r="5" spans="1:14" ht="42.75" customHeight="1">
      <c r="A5" s="100">
        <v>2</v>
      </c>
      <c r="B5" s="102" t="s">
        <v>854</v>
      </c>
      <c r="C5" s="105" t="s">
        <v>841</v>
      </c>
      <c r="D5" s="102" t="s">
        <v>845</v>
      </c>
      <c r="E5" s="102" t="s">
        <v>215</v>
      </c>
      <c r="F5" s="102" t="s">
        <v>846</v>
      </c>
      <c r="G5" s="102" t="s">
        <v>454</v>
      </c>
      <c r="H5" s="107"/>
      <c r="I5" s="199">
        <v>87</v>
      </c>
      <c r="J5" s="199">
        <v>57</v>
      </c>
      <c r="K5" s="199">
        <v>30</v>
      </c>
      <c r="L5" s="199">
        <v>44</v>
      </c>
      <c r="M5" s="201">
        <v>131</v>
      </c>
      <c r="N5" s="36" t="s">
        <v>464</v>
      </c>
    </row>
    <row r="6" spans="1:14" ht="43.5" customHeight="1">
      <c r="A6" s="100">
        <v>3</v>
      </c>
      <c r="B6" s="102" t="s">
        <v>855</v>
      </c>
      <c r="C6" s="102" t="s">
        <v>841</v>
      </c>
      <c r="D6" s="102" t="s">
        <v>856</v>
      </c>
      <c r="E6" s="102" t="s">
        <v>215</v>
      </c>
      <c r="F6" s="102" t="s">
        <v>857</v>
      </c>
      <c r="G6" s="102" t="s">
        <v>454</v>
      </c>
      <c r="H6" s="107"/>
      <c r="I6" s="199">
        <v>34</v>
      </c>
      <c r="J6" s="199">
        <v>16</v>
      </c>
      <c r="K6" s="199">
        <v>18</v>
      </c>
      <c r="L6" s="199">
        <v>40</v>
      </c>
      <c r="M6" s="201">
        <v>74</v>
      </c>
      <c r="N6" s="36" t="s">
        <v>464</v>
      </c>
    </row>
    <row r="7" spans="1:14" ht="41.25" customHeight="1">
      <c r="A7" s="100">
        <v>4</v>
      </c>
      <c r="B7" s="102" t="s">
        <v>861</v>
      </c>
      <c r="C7" s="102" t="s">
        <v>841</v>
      </c>
      <c r="D7" s="102" t="s">
        <v>862</v>
      </c>
      <c r="E7" s="102" t="s">
        <v>215</v>
      </c>
      <c r="F7" s="102" t="s">
        <v>863</v>
      </c>
      <c r="G7" s="102" t="s">
        <v>454</v>
      </c>
      <c r="H7" s="118" t="s">
        <v>444</v>
      </c>
      <c r="I7" s="199">
        <v>79</v>
      </c>
      <c r="J7" s="199">
        <v>46</v>
      </c>
      <c r="K7" s="199">
        <v>33</v>
      </c>
      <c r="L7" s="199">
        <v>44</v>
      </c>
      <c r="M7" s="201">
        <v>123</v>
      </c>
      <c r="N7" s="36" t="s">
        <v>464</v>
      </c>
    </row>
    <row r="8" spans="1:14" ht="40.5" customHeight="1">
      <c r="A8" s="100">
        <v>5</v>
      </c>
      <c r="B8" s="167" t="s">
        <v>864</v>
      </c>
      <c r="C8" s="105" t="s">
        <v>841</v>
      </c>
      <c r="D8" s="167" t="s">
        <v>865</v>
      </c>
      <c r="E8" s="102" t="s">
        <v>215</v>
      </c>
      <c r="F8" s="167" t="s">
        <v>866</v>
      </c>
      <c r="G8" s="102" t="s">
        <v>454</v>
      </c>
      <c r="H8" s="107"/>
      <c r="I8" s="199">
        <v>96</v>
      </c>
      <c r="J8" s="199">
        <v>56</v>
      </c>
      <c r="K8" s="199">
        <v>40</v>
      </c>
      <c r="L8" s="199">
        <v>29</v>
      </c>
      <c r="M8" s="201">
        <v>125</v>
      </c>
      <c r="N8" s="36" t="s">
        <v>464</v>
      </c>
    </row>
    <row r="9" spans="1:14" ht="25.5">
      <c r="A9" s="100">
        <v>6</v>
      </c>
      <c r="B9" s="184" t="s">
        <v>868</v>
      </c>
      <c r="C9" s="199" t="s">
        <v>837</v>
      </c>
      <c r="D9" s="105" t="s">
        <v>848</v>
      </c>
      <c r="E9" s="102" t="s">
        <v>215</v>
      </c>
      <c r="F9" s="105" t="s">
        <v>849</v>
      </c>
      <c r="G9" s="102" t="s">
        <v>454</v>
      </c>
      <c r="H9" s="107"/>
      <c r="I9" s="199">
        <v>57</v>
      </c>
      <c r="J9" s="199">
        <v>31</v>
      </c>
      <c r="K9" s="199">
        <v>26</v>
      </c>
      <c r="L9" s="199">
        <v>35</v>
      </c>
      <c r="M9" s="201">
        <v>92</v>
      </c>
      <c r="N9" s="36" t="s">
        <v>464</v>
      </c>
    </row>
    <row r="10" spans="1:14" ht="39.75" customHeight="1">
      <c r="A10" s="100">
        <v>7</v>
      </c>
      <c r="B10" s="167" t="s">
        <v>869</v>
      </c>
      <c r="C10" s="105" t="s">
        <v>841</v>
      </c>
      <c r="D10" s="167" t="s">
        <v>870</v>
      </c>
      <c r="E10" s="102" t="s">
        <v>215</v>
      </c>
      <c r="F10" s="167" t="s">
        <v>863</v>
      </c>
      <c r="G10" s="102" t="s">
        <v>454</v>
      </c>
      <c r="H10" s="107"/>
      <c r="I10" s="199">
        <v>70</v>
      </c>
      <c r="J10" s="199">
        <v>40</v>
      </c>
      <c r="K10" s="199">
        <v>30</v>
      </c>
      <c r="L10" s="199">
        <v>32</v>
      </c>
      <c r="M10" s="201">
        <v>102</v>
      </c>
      <c r="N10" s="36" t="s">
        <v>464</v>
      </c>
    </row>
    <row r="11" spans="1:14" ht="43.5" customHeight="1">
      <c r="A11" s="100">
        <v>8</v>
      </c>
      <c r="B11" s="167" t="s">
        <v>871</v>
      </c>
      <c r="C11" s="105" t="s">
        <v>841</v>
      </c>
      <c r="D11" s="167" t="s">
        <v>851</v>
      </c>
      <c r="E11" s="102" t="s">
        <v>215</v>
      </c>
      <c r="F11" s="167" t="s">
        <v>857</v>
      </c>
      <c r="G11" s="102" t="s">
        <v>454</v>
      </c>
      <c r="H11" s="107"/>
      <c r="I11" s="199">
        <v>69</v>
      </c>
      <c r="J11" s="199">
        <v>38</v>
      </c>
      <c r="K11" s="199">
        <v>31</v>
      </c>
      <c r="L11" s="199">
        <v>40</v>
      </c>
      <c r="M11" s="201">
        <v>109</v>
      </c>
      <c r="N11" s="36" t="s">
        <v>464</v>
      </c>
    </row>
    <row r="12" spans="1:14" ht="38.25">
      <c r="A12" s="100">
        <v>9</v>
      </c>
      <c r="B12" s="167" t="s">
        <v>872</v>
      </c>
      <c r="C12" s="105" t="s">
        <v>841</v>
      </c>
      <c r="D12" s="167" t="s">
        <v>848</v>
      </c>
      <c r="E12" s="102" t="s">
        <v>215</v>
      </c>
      <c r="F12" s="167" t="s">
        <v>849</v>
      </c>
      <c r="G12" s="102" t="s">
        <v>454</v>
      </c>
      <c r="H12" s="107"/>
      <c r="I12" s="199">
        <v>94</v>
      </c>
      <c r="J12" s="199">
        <v>59</v>
      </c>
      <c r="K12" s="199">
        <v>35</v>
      </c>
      <c r="L12" s="199">
        <v>50</v>
      </c>
      <c r="M12" s="201">
        <v>144</v>
      </c>
      <c r="N12" s="36" t="s">
        <v>464</v>
      </c>
    </row>
    <row r="13" spans="1:14" ht="37.5" customHeight="1">
      <c r="A13" s="100">
        <v>10</v>
      </c>
      <c r="B13" s="167" t="s">
        <v>873</v>
      </c>
      <c r="C13" s="105" t="s">
        <v>841</v>
      </c>
      <c r="D13" s="167" t="s">
        <v>848</v>
      </c>
      <c r="E13" s="102" t="s">
        <v>215</v>
      </c>
      <c r="F13" s="167" t="s">
        <v>849</v>
      </c>
      <c r="G13" s="102" t="s">
        <v>454</v>
      </c>
      <c r="H13" s="107"/>
      <c r="I13" s="199">
        <v>89</v>
      </c>
      <c r="J13" s="199">
        <v>58</v>
      </c>
      <c r="K13" s="199">
        <v>31</v>
      </c>
      <c r="L13" s="199">
        <v>30</v>
      </c>
      <c r="M13" s="201">
        <v>119</v>
      </c>
      <c r="N13" s="36" t="s">
        <v>464</v>
      </c>
    </row>
    <row r="14" spans="1:14" ht="39" customHeight="1">
      <c r="A14" s="100">
        <v>11</v>
      </c>
      <c r="B14" s="167" t="s">
        <v>874</v>
      </c>
      <c r="C14" s="105" t="s">
        <v>841</v>
      </c>
      <c r="D14" s="167" t="s">
        <v>851</v>
      </c>
      <c r="E14" s="102" t="s">
        <v>215</v>
      </c>
      <c r="F14" s="167" t="s">
        <v>852</v>
      </c>
      <c r="G14" s="102" t="s">
        <v>454</v>
      </c>
      <c r="H14" s="107"/>
      <c r="I14" s="199">
        <v>42</v>
      </c>
      <c r="J14" s="199">
        <v>15</v>
      </c>
      <c r="K14" s="199">
        <v>27</v>
      </c>
      <c r="L14" s="199">
        <v>19</v>
      </c>
      <c r="M14" s="201">
        <v>61</v>
      </c>
      <c r="N14" s="36" t="s">
        <v>464</v>
      </c>
    </row>
    <row r="15" spans="1:14" ht="40.5" customHeight="1">
      <c r="A15" s="100">
        <v>12</v>
      </c>
      <c r="B15" s="203" t="s">
        <v>878</v>
      </c>
      <c r="C15" s="199" t="s">
        <v>837</v>
      </c>
      <c r="D15" s="105" t="s">
        <v>848</v>
      </c>
      <c r="E15" s="204" t="s">
        <v>215</v>
      </c>
      <c r="F15" s="105" t="s">
        <v>849</v>
      </c>
      <c r="G15" s="102" t="s">
        <v>454</v>
      </c>
      <c r="H15" s="107"/>
      <c r="I15" s="199">
        <v>77</v>
      </c>
      <c r="J15" s="199">
        <v>43</v>
      </c>
      <c r="K15" s="199">
        <v>34</v>
      </c>
      <c r="L15" s="199">
        <v>28</v>
      </c>
      <c r="M15" s="201">
        <v>105</v>
      </c>
      <c r="N15" s="36" t="s">
        <v>464</v>
      </c>
    </row>
    <row r="16" spans="1:14" ht="39.75" customHeight="1">
      <c r="A16" s="100">
        <v>13</v>
      </c>
      <c r="B16" s="102" t="s">
        <v>879</v>
      </c>
      <c r="C16" s="102" t="s">
        <v>841</v>
      </c>
      <c r="D16" s="102" t="s">
        <v>880</v>
      </c>
      <c r="E16" s="102" t="s">
        <v>215</v>
      </c>
      <c r="F16" s="102" t="s">
        <v>852</v>
      </c>
      <c r="G16" s="102" t="s">
        <v>454</v>
      </c>
      <c r="H16" s="107"/>
      <c r="I16" s="199">
        <v>74</v>
      </c>
      <c r="J16" s="199">
        <v>49</v>
      </c>
      <c r="K16" s="199">
        <v>25</v>
      </c>
      <c r="L16" s="199">
        <v>35</v>
      </c>
      <c r="M16" s="201">
        <v>109</v>
      </c>
      <c r="N16" s="36" t="s">
        <v>464</v>
      </c>
    </row>
    <row r="17" spans="1:14" ht="25.5">
      <c r="A17" s="100">
        <v>14</v>
      </c>
      <c r="B17" s="184" t="s">
        <v>881</v>
      </c>
      <c r="C17" s="199" t="s">
        <v>837</v>
      </c>
      <c r="D17" s="105" t="s">
        <v>882</v>
      </c>
      <c r="E17" s="102" t="s">
        <v>215</v>
      </c>
      <c r="F17" s="105" t="s">
        <v>883</v>
      </c>
      <c r="G17" s="102" t="s">
        <v>454</v>
      </c>
      <c r="H17" s="107"/>
      <c r="I17" s="199">
        <v>80</v>
      </c>
      <c r="J17" s="199">
        <v>48</v>
      </c>
      <c r="K17" s="199">
        <v>32</v>
      </c>
      <c r="L17" s="199">
        <v>26</v>
      </c>
      <c r="M17" s="201">
        <v>106</v>
      </c>
      <c r="N17" s="36" t="s">
        <v>464</v>
      </c>
    </row>
    <row r="18" spans="1:14" ht="38.25">
      <c r="A18" s="100">
        <v>15</v>
      </c>
      <c r="B18" s="167" t="s">
        <v>884</v>
      </c>
      <c r="C18" s="105" t="s">
        <v>841</v>
      </c>
      <c r="D18" s="167" t="s">
        <v>845</v>
      </c>
      <c r="E18" s="102" t="s">
        <v>215</v>
      </c>
      <c r="F18" s="167" t="s">
        <v>846</v>
      </c>
      <c r="G18" s="102" t="s">
        <v>454</v>
      </c>
      <c r="H18" s="107"/>
      <c r="I18" s="199">
        <v>89</v>
      </c>
      <c r="J18" s="199">
        <v>52</v>
      </c>
      <c r="K18" s="199">
        <v>37</v>
      </c>
      <c r="L18" s="199">
        <v>38</v>
      </c>
      <c r="M18" s="201">
        <v>127</v>
      </c>
      <c r="N18" s="36" t="s">
        <v>464</v>
      </c>
    </row>
    <row r="19" spans="1:14" ht="29.25" customHeight="1">
      <c r="A19" s="100">
        <v>16</v>
      </c>
      <c r="B19" s="102" t="s">
        <v>886</v>
      </c>
      <c r="C19" s="105" t="s">
        <v>841</v>
      </c>
      <c r="D19" s="102" t="s">
        <v>887</v>
      </c>
      <c r="E19" s="105" t="s">
        <v>215</v>
      </c>
      <c r="F19" s="102" t="s">
        <v>846</v>
      </c>
      <c r="G19" s="102" t="s">
        <v>454</v>
      </c>
      <c r="H19" s="107"/>
      <c r="I19" s="199">
        <v>80</v>
      </c>
      <c r="J19" s="199">
        <v>48</v>
      </c>
      <c r="K19" s="199">
        <v>32</v>
      </c>
      <c r="L19" s="199">
        <v>36</v>
      </c>
      <c r="M19" s="201">
        <v>116</v>
      </c>
      <c r="N19" s="36" t="s">
        <v>464</v>
      </c>
    </row>
    <row r="20" spans="1:14" ht="41.25" customHeight="1">
      <c r="A20" s="100">
        <v>17</v>
      </c>
      <c r="B20" s="184" t="s">
        <v>891</v>
      </c>
      <c r="C20" s="199" t="s">
        <v>837</v>
      </c>
      <c r="D20" s="204" t="s">
        <v>865</v>
      </c>
      <c r="E20" s="102" t="s">
        <v>215</v>
      </c>
      <c r="F20" s="105" t="s">
        <v>892</v>
      </c>
      <c r="G20" s="102" t="s">
        <v>454</v>
      </c>
      <c r="H20" s="107"/>
      <c r="I20" s="199">
        <v>60</v>
      </c>
      <c r="J20" s="199">
        <v>36</v>
      </c>
      <c r="K20" s="199">
        <v>24</v>
      </c>
      <c r="L20" s="199">
        <v>38</v>
      </c>
      <c r="M20" s="201">
        <v>98</v>
      </c>
      <c r="N20" s="36" t="s">
        <v>464</v>
      </c>
    </row>
    <row r="21" spans="1:14" ht="41.25" customHeight="1">
      <c r="A21" s="100">
        <v>18</v>
      </c>
      <c r="B21" s="202" t="s">
        <v>893</v>
      </c>
      <c r="C21" s="199" t="s">
        <v>837</v>
      </c>
      <c r="D21" s="105" t="s">
        <v>894</v>
      </c>
      <c r="E21" s="102" t="s">
        <v>215</v>
      </c>
      <c r="F21" s="105" t="s">
        <v>839</v>
      </c>
      <c r="G21" s="102" t="s">
        <v>454</v>
      </c>
      <c r="H21" s="107"/>
      <c r="I21" s="199">
        <v>68</v>
      </c>
      <c r="J21" s="199">
        <v>52</v>
      </c>
      <c r="K21" s="199">
        <v>16</v>
      </c>
      <c r="L21" s="199">
        <v>50</v>
      </c>
      <c r="M21" s="201">
        <v>118</v>
      </c>
      <c r="N21" s="36" t="s">
        <v>464</v>
      </c>
    </row>
    <row r="22" spans="1:14" ht="38.25">
      <c r="A22" s="100">
        <v>19</v>
      </c>
      <c r="B22" s="167" t="s">
        <v>895</v>
      </c>
      <c r="C22" s="105" t="s">
        <v>841</v>
      </c>
      <c r="D22" s="167" t="s">
        <v>845</v>
      </c>
      <c r="E22" s="102" t="s">
        <v>215</v>
      </c>
      <c r="F22" s="167" t="s">
        <v>846</v>
      </c>
      <c r="G22" s="102" t="s">
        <v>454</v>
      </c>
      <c r="H22" s="107"/>
      <c r="I22" s="199">
        <v>81</v>
      </c>
      <c r="J22" s="199">
        <v>53</v>
      </c>
      <c r="K22" s="199">
        <v>28</v>
      </c>
      <c r="L22" s="199">
        <v>16</v>
      </c>
      <c r="M22" s="201">
        <v>97</v>
      </c>
      <c r="N22" s="36" t="s">
        <v>464</v>
      </c>
    </row>
    <row r="23" spans="1:14" ht="39" customHeight="1">
      <c r="A23" s="100">
        <v>20</v>
      </c>
      <c r="B23" s="102" t="s">
        <v>897</v>
      </c>
      <c r="C23" s="105" t="s">
        <v>841</v>
      </c>
      <c r="D23" s="102" t="s">
        <v>898</v>
      </c>
      <c r="E23" s="102" t="s">
        <v>215</v>
      </c>
      <c r="F23" s="102" t="s">
        <v>863</v>
      </c>
      <c r="G23" s="102" t="s">
        <v>454</v>
      </c>
      <c r="H23" s="107"/>
      <c r="I23" s="199">
        <v>54</v>
      </c>
      <c r="J23" s="199">
        <v>28</v>
      </c>
      <c r="K23" s="199">
        <v>26</v>
      </c>
      <c r="L23" s="199">
        <v>40</v>
      </c>
      <c r="M23" s="201">
        <v>94</v>
      </c>
      <c r="N23" s="36" t="s">
        <v>464</v>
      </c>
    </row>
    <row r="24" spans="1:14" ht="39.75" customHeight="1">
      <c r="A24" s="100">
        <v>21</v>
      </c>
      <c r="B24" s="105" t="s">
        <v>900</v>
      </c>
      <c r="C24" s="105" t="s">
        <v>841</v>
      </c>
      <c r="D24" s="105" t="s">
        <v>845</v>
      </c>
      <c r="E24" s="102" t="s">
        <v>215</v>
      </c>
      <c r="F24" s="105" t="s">
        <v>846</v>
      </c>
      <c r="G24" s="105" t="s">
        <v>454</v>
      </c>
      <c r="H24" s="107"/>
      <c r="I24" s="199">
        <v>40</v>
      </c>
      <c r="J24" s="199">
        <v>16</v>
      </c>
      <c r="K24" s="199">
        <v>24</v>
      </c>
      <c r="L24" s="199">
        <v>39</v>
      </c>
      <c r="M24" s="201">
        <v>79</v>
      </c>
      <c r="N24" s="36" t="s">
        <v>464</v>
      </c>
    </row>
    <row r="25" spans="1:14" ht="38.25">
      <c r="A25" s="100">
        <v>22</v>
      </c>
      <c r="B25" s="167" t="s">
        <v>901</v>
      </c>
      <c r="C25" s="105" t="s">
        <v>841</v>
      </c>
      <c r="D25" s="167" t="s">
        <v>870</v>
      </c>
      <c r="E25" s="102" t="s">
        <v>215</v>
      </c>
      <c r="F25" s="167" t="s">
        <v>863</v>
      </c>
      <c r="G25" s="102" t="s">
        <v>454</v>
      </c>
      <c r="H25" s="39" t="s">
        <v>444</v>
      </c>
      <c r="I25" s="199">
        <v>73</v>
      </c>
      <c r="J25" s="199">
        <v>46</v>
      </c>
      <c r="K25" s="199">
        <v>27</v>
      </c>
      <c r="L25" s="199">
        <v>46</v>
      </c>
      <c r="M25" s="201">
        <v>119</v>
      </c>
      <c r="N25" s="36" t="s">
        <v>464</v>
      </c>
    </row>
    <row r="26" spans="1:14" ht="41.25" customHeight="1">
      <c r="A26" s="100">
        <v>23</v>
      </c>
      <c r="B26" s="167" t="s">
        <v>902</v>
      </c>
      <c r="C26" s="105" t="s">
        <v>841</v>
      </c>
      <c r="D26" s="105" t="s">
        <v>845</v>
      </c>
      <c r="E26" s="102" t="s">
        <v>215</v>
      </c>
      <c r="F26" s="105" t="s">
        <v>846</v>
      </c>
      <c r="G26" s="102" t="s">
        <v>454</v>
      </c>
      <c r="H26" s="107"/>
      <c r="I26" s="199">
        <v>85</v>
      </c>
      <c r="J26" s="199">
        <v>56</v>
      </c>
      <c r="K26" s="199">
        <v>29</v>
      </c>
      <c r="L26" s="199">
        <v>40</v>
      </c>
      <c r="M26" s="201">
        <v>125</v>
      </c>
      <c r="N26" s="36" t="s">
        <v>464</v>
      </c>
    </row>
    <row r="27" spans="1:14" ht="41.25" customHeight="1">
      <c r="A27" s="100">
        <v>24</v>
      </c>
      <c r="B27" s="184" t="s">
        <v>903</v>
      </c>
      <c r="C27" s="199" t="s">
        <v>837</v>
      </c>
      <c r="D27" s="105" t="s">
        <v>904</v>
      </c>
      <c r="E27" s="102" t="s">
        <v>215</v>
      </c>
      <c r="F27" s="105" t="s">
        <v>905</v>
      </c>
      <c r="G27" s="102" t="s">
        <v>454</v>
      </c>
      <c r="H27" s="39" t="s">
        <v>444</v>
      </c>
      <c r="I27" s="199">
        <v>43</v>
      </c>
      <c r="J27" s="199">
        <v>23</v>
      </c>
      <c r="K27" s="199">
        <v>20</v>
      </c>
      <c r="L27" s="199">
        <v>16</v>
      </c>
      <c r="M27" s="201">
        <v>59</v>
      </c>
      <c r="N27" s="36" t="s">
        <v>464</v>
      </c>
    </row>
    <row r="28" spans="1:14" ht="42" customHeight="1">
      <c r="A28" s="100">
        <v>25</v>
      </c>
      <c r="B28" s="167" t="s">
        <v>906</v>
      </c>
      <c r="C28" s="105" t="s">
        <v>841</v>
      </c>
      <c r="D28" s="167" t="s">
        <v>848</v>
      </c>
      <c r="E28" s="102" t="s">
        <v>215</v>
      </c>
      <c r="F28" s="167" t="s">
        <v>849</v>
      </c>
      <c r="G28" s="102" t="s">
        <v>454</v>
      </c>
      <c r="H28" s="107"/>
      <c r="I28" s="199">
        <v>59</v>
      </c>
      <c r="J28" s="199">
        <v>25</v>
      </c>
      <c r="K28" s="199">
        <v>34</v>
      </c>
      <c r="L28" s="199">
        <v>50</v>
      </c>
      <c r="M28" s="201">
        <v>109</v>
      </c>
      <c r="N28" s="36" t="s">
        <v>464</v>
      </c>
    </row>
    <row r="29" spans="1:14" ht="51">
      <c r="A29" s="100">
        <v>26</v>
      </c>
      <c r="B29" s="202" t="s">
        <v>907</v>
      </c>
      <c r="C29" s="199" t="s">
        <v>837</v>
      </c>
      <c r="D29" s="204" t="s">
        <v>865</v>
      </c>
      <c r="E29" s="102" t="s">
        <v>215</v>
      </c>
      <c r="F29" s="105" t="s">
        <v>892</v>
      </c>
      <c r="G29" s="102" t="s">
        <v>454</v>
      </c>
      <c r="H29" s="107"/>
      <c r="I29" s="199">
        <v>76</v>
      </c>
      <c r="J29" s="199">
        <v>38</v>
      </c>
      <c r="K29" s="199">
        <v>38</v>
      </c>
      <c r="L29" s="199">
        <v>36</v>
      </c>
      <c r="M29" s="201">
        <v>112</v>
      </c>
      <c r="N29" s="36" t="s">
        <v>464</v>
      </c>
    </row>
    <row r="30" spans="1:14" ht="38.25">
      <c r="A30" s="100">
        <v>27</v>
      </c>
      <c r="B30" s="184" t="s">
        <v>836</v>
      </c>
      <c r="C30" s="199" t="s">
        <v>837</v>
      </c>
      <c r="D30" s="105" t="s">
        <v>838</v>
      </c>
      <c r="E30" s="102" t="s">
        <v>215</v>
      </c>
      <c r="F30" s="105" t="s">
        <v>839</v>
      </c>
      <c r="G30" s="102" t="s">
        <v>454</v>
      </c>
      <c r="H30" s="107"/>
      <c r="I30" s="200">
        <v>15</v>
      </c>
      <c r="J30" s="200">
        <v>8</v>
      </c>
      <c r="K30" s="200">
        <v>7</v>
      </c>
      <c r="L30" s="199">
        <v>36</v>
      </c>
      <c r="M30" s="201">
        <v>51</v>
      </c>
      <c r="N30" s="36" t="s">
        <v>909</v>
      </c>
    </row>
    <row r="31" spans="1:14" ht="38.25">
      <c r="A31" s="100">
        <v>28</v>
      </c>
      <c r="B31" s="167" t="s">
        <v>840</v>
      </c>
      <c r="C31" s="105" t="s">
        <v>841</v>
      </c>
      <c r="D31" s="167" t="s">
        <v>842</v>
      </c>
      <c r="E31" s="102" t="s">
        <v>215</v>
      </c>
      <c r="F31" s="167" t="s">
        <v>843</v>
      </c>
      <c r="G31" s="102" t="s">
        <v>454</v>
      </c>
      <c r="H31" s="107"/>
      <c r="I31" s="200" t="s">
        <v>457</v>
      </c>
      <c r="J31" s="200">
        <v>9</v>
      </c>
      <c r="K31" s="200" t="s">
        <v>457</v>
      </c>
      <c r="L31" s="200" t="s">
        <v>457</v>
      </c>
      <c r="M31" s="201">
        <v>9</v>
      </c>
      <c r="N31" s="36" t="s">
        <v>909</v>
      </c>
    </row>
    <row r="32" spans="1:14" ht="38.25">
      <c r="A32" s="100">
        <v>29</v>
      </c>
      <c r="B32" s="167" t="s">
        <v>844</v>
      </c>
      <c r="C32" s="105" t="s">
        <v>841</v>
      </c>
      <c r="D32" s="167" t="s">
        <v>845</v>
      </c>
      <c r="E32" s="102" t="s">
        <v>215</v>
      </c>
      <c r="F32" s="167" t="s">
        <v>846</v>
      </c>
      <c r="G32" s="102" t="s">
        <v>454</v>
      </c>
      <c r="H32" s="107"/>
      <c r="I32" s="199"/>
      <c r="J32" s="199"/>
      <c r="K32" s="199"/>
      <c r="L32" s="200">
        <v>11</v>
      </c>
      <c r="M32" s="201">
        <v>11</v>
      </c>
      <c r="N32" s="36" t="s">
        <v>909</v>
      </c>
    </row>
    <row r="33" spans="1:15" ht="38.25">
      <c r="A33" s="100">
        <v>30</v>
      </c>
      <c r="B33" s="167" t="s">
        <v>850</v>
      </c>
      <c r="C33" s="105" t="s">
        <v>841</v>
      </c>
      <c r="D33" s="167" t="s">
        <v>851</v>
      </c>
      <c r="E33" s="102" t="s">
        <v>215</v>
      </c>
      <c r="F33" s="167" t="s">
        <v>852</v>
      </c>
      <c r="G33" s="102" t="s">
        <v>454</v>
      </c>
      <c r="H33" s="107"/>
      <c r="I33" s="199">
        <v>50</v>
      </c>
      <c r="J33" s="199">
        <v>36</v>
      </c>
      <c r="K33" s="200">
        <v>14</v>
      </c>
      <c r="L33" s="199">
        <v>37</v>
      </c>
      <c r="M33" s="201">
        <v>87</v>
      </c>
      <c r="N33" s="36" t="s">
        <v>909</v>
      </c>
    </row>
    <row r="34" spans="1:15" ht="25.5">
      <c r="A34" s="100">
        <v>31</v>
      </c>
      <c r="B34" s="184" t="s">
        <v>853</v>
      </c>
      <c r="C34" s="199" t="s">
        <v>837</v>
      </c>
      <c r="D34" s="105" t="s">
        <v>848</v>
      </c>
      <c r="E34" s="102" t="s">
        <v>215</v>
      </c>
      <c r="F34" s="105" t="s">
        <v>849</v>
      </c>
      <c r="G34" s="102" t="s">
        <v>454</v>
      </c>
      <c r="H34" s="107"/>
      <c r="I34" s="199">
        <v>28</v>
      </c>
      <c r="J34" s="200">
        <v>14</v>
      </c>
      <c r="K34" s="200">
        <v>14</v>
      </c>
      <c r="L34" s="199">
        <v>21</v>
      </c>
      <c r="M34" s="201">
        <v>49</v>
      </c>
      <c r="N34" s="36" t="s">
        <v>909</v>
      </c>
    </row>
    <row r="35" spans="1:15" ht="38.25">
      <c r="A35" s="100">
        <v>32</v>
      </c>
      <c r="B35" s="167" t="s">
        <v>858</v>
      </c>
      <c r="C35" s="105" t="s">
        <v>841</v>
      </c>
      <c r="D35" s="167" t="s">
        <v>851</v>
      </c>
      <c r="E35" s="102" t="s">
        <v>215</v>
      </c>
      <c r="F35" s="167" t="s">
        <v>852</v>
      </c>
      <c r="G35" s="102" t="s">
        <v>454</v>
      </c>
      <c r="H35" s="107"/>
      <c r="I35" s="200">
        <v>0</v>
      </c>
      <c r="J35" s="200">
        <v>0</v>
      </c>
      <c r="K35" s="200" t="s">
        <v>457</v>
      </c>
      <c r="L35" s="199">
        <v>50</v>
      </c>
      <c r="M35" s="201">
        <v>50</v>
      </c>
      <c r="N35" s="36" t="s">
        <v>909</v>
      </c>
    </row>
    <row r="36" spans="1:15" ht="38.25">
      <c r="A36" s="100">
        <v>33</v>
      </c>
      <c r="B36" s="184" t="s">
        <v>859</v>
      </c>
      <c r="C36" s="199" t="s">
        <v>837</v>
      </c>
      <c r="D36" s="105" t="s">
        <v>838</v>
      </c>
      <c r="E36" s="102" t="s">
        <v>215</v>
      </c>
      <c r="F36" s="105" t="s">
        <v>860</v>
      </c>
      <c r="G36" s="102" t="s">
        <v>454</v>
      </c>
      <c r="H36" s="107"/>
      <c r="I36" s="199">
        <v>28</v>
      </c>
      <c r="J36" s="199">
        <v>19</v>
      </c>
      <c r="K36" s="200">
        <v>9</v>
      </c>
      <c r="L36" s="199">
        <v>34</v>
      </c>
      <c r="M36" s="201">
        <v>62</v>
      </c>
      <c r="N36" s="36" t="s">
        <v>909</v>
      </c>
    </row>
    <row r="37" spans="1:15" ht="38.25">
      <c r="A37" s="100">
        <v>34</v>
      </c>
      <c r="B37" s="167" t="s">
        <v>875</v>
      </c>
      <c r="C37" s="105" t="s">
        <v>841</v>
      </c>
      <c r="D37" s="167" t="s">
        <v>851</v>
      </c>
      <c r="E37" s="102" t="s">
        <v>215</v>
      </c>
      <c r="F37" s="167" t="s">
        <v>852</v>
      </c>
      <c r="G37" s="102" t="s">
        <v>454</v>
      </c>
      <c r="H37" s="107"/>
      <c r="I37" s="199">
        <v>37</v>
      </c>
      <c r="J37" s="199">
        <v>32</v>
      </c>
      <c r="K37" s="200">
        <v>5</v>
      </c>
      <c r="L37" s="199">
        <v>34</v>
      </c>
      <c r="M37" s="201">
        <v>71</v>
      </c>
      <c r="N37" s="36" t="s">
        <v>909</v>
      </c>
    </row>
    <row r="38" spans="1:15" ht="25.5">
      <c r="A38" s="100">
        <v>35</v>
      </c>
      <c r="B38" s="167" t="s">
        <v>876</v>
      </c>
      <c r="C38" s="105" t="s">
        <v>841</v>
      </c>
      <c r="D38" s="167" t="s">
        <v>877</v>
      </c>
      <c r="E38" s="102" t="s">
        <v>215</v>
      </c>
      <c r="F38" s="167" t="s">
        <v>866</v>
      </c>
      <c r="G38" s="102" t="s">
        <v>454</v>
      </c>
      <c r="H38" s="107"/>
      <c r="I38" s="199">
        <v>29</v>
      </c>
      <c r="J38" s="199">
        <v>23</v>
      </c>
      <c r="K38" s="200">
        <v>6</v>
      </c>
      <c r="L38" s="199">
        <v>29</v>
      </c>
      <c r="M38" s="201">
        <v>58</v>
      </c>
      <c r="N38" s="36" t="s">
        <v>909</v>
      </c>
    </row>
    <row r="39" spans="1:15" ht="38.25">
      <c r="A39" s="100">
        <v>36</v>
      </c>
      <c r="B39" s="102" t="s">
        <v>885</v>
      </c>
      <c r="C39" s="105" t="s">
        <v>841</v>
      </c>
      <c r="D39" s="102" t="s">
        <v>845</v>
      </c>
      <c r="E39" s="105" t="s">
        <v>215</v>
      </c>
      <c r="F39" s="102" t="s">
        <v>846</v>
      </c>
      <c r="G39" s="102" t="s">
        <v>454</v>
      </c>
      <c r="H39" s="107"/>
      <c r="I39" s="199">
        <v>27</v>
      </c>
      <c r="J39" s="200">
        <v>14</v>
      </c>
      <c r="K39" s="200">
        <v>13</v>
      </c>
      <c r="L39" s="199">
        <v>26</v>
      </c>
      <c r="M39" s="201">
        <v>53</v>
      </c>
      <c r="N39" s="36" t="s">
        <v>909</v>
      </c>
      <c r="O39" s="254" t="s">
        <v>925</v>
      </c>
    </row>
    <row r="40" spans="1:15" ht="38.25">
      <c r="A40" s="100">
        <v>37</v>
      </c>
      <c r="B40" s="105" t="s">
        <v>888</v>
      </c>
      <c r="C40" s="105" t="s">
        <v>841</v>
      </c>
      <c r="D40" s="105" t="s">
        <v>889</v>
      </c>
      <c r="E40" s="105" t="s">
        <v>215</v>
      </c>
      <c r="F40" s="105" t="s">
        <v>839</v>
      </c>
      <c r="G40" s="105" t="s">
        <v>454</v>
      </c>
      <c r="H40" s="107"/>
      <c r="I40" s="199">
        <v>57</v>
      </c>
      <c r="J40" s="199">
        <v>47</v>
      </c>
      <c r="K40" s="200">
        <v>10</v>
      </c>
      <c r="L40" s="199">
        <v>35</v>
      </c>
      <c r="M40" s="201">
        <v>92</v>
      </c>
      <c r="N40" s="36" t="s">
        <v>909</v>
      </c>
    </row>
    <row r="41" spans="1:15" ht="25.5">
      <c r="A41" s="100">
        <v>38</v>
      </c>
      <c r="B41" s="167" t="s">
        <v>890</v>
      </c>
      <c r="C41" s="105" t="s">
        <v>841</v>
      </c>
      <c r="D41" s="167" t="s">
        <v>877</v>
      </c>
      <c r="E41" s="102" t="s">
        <v>215</v>
      </c>
      <c r="F41" s="167" t="s">
        <v>866</v>
      </c>
      <c r="G41" s="102" t="s">
        <v>454</v>
      </c>
      <c r="H41" s="107"/>
      <c r="I41" s="199">
        <v>29</v>
      </c>
      <c r="J41" s="199">
        <v>17</v>
      </c>
      <c r="K41" s="200">
        <v>12</v>
      </c>
      <c r="L41" s="199">
        <v>35</v>
      </c>
      <c r="M41" s="201">
        <v>64</v>
      </c>
      <c r="N41" s="36" t="s">
        <v>909</v>
      </c>
    </row>
    <row r="42" spans="1:15" ht="38.25">
      <c r="A42" s="100">
        <v>39</v>
      </c>
      <c r="B42" s="184" t="s">
        <v>896</v>
      </c>
      <c r="C42" s="199" t="s">
        <v>837</v>
      </c>
      <c r="D42" s="105" t="s">
        <v>838</v>
      </c>
      <c r="E42" s="102" t="s">
        <v>215</v>
      </c>
      <c r="F42" s="105" t="s">
        <v>860</v>
      </c>
      <c r="G42" s="102" t="s">
        <v>454</v>
      </c>
      <c r="H42" s="107"/>
      <c r="I42" s="199">
        <v>39</v>
      </c>
      <c r="J42" s="199">
        <v>30</v>
      </c>
      <c r="K42" s="200">
        <v>9</v>
      </c>
      <c r="L42" s="199">
        <v>48</v>
      </c>
      <c r="M42" s="201">
        <v>87</v>
      </c>
      <c r="N42" s="36" t="s">
        <v>909</v>
      </c>
    </row>
    <row r="43" spans="1:15" ht="38.25">
      <c r="A43" s="100">
        <v>40</v>
      </c>
      <c r="B43" s="184" t="s">
        <v>899</v>
      </c>
      <c r="C43" s="199" t="s">
        <v>837</v>
      </c>
      <c r="D43" s="105" t="s">
        <v>838</v>
      </c>
      <c r="E43" s="102" t="s">
        <v>215</v>
      </c>
      <c r="F43" s="105" t="s">
        <v>839</v>
      </c>
      <c r="G43" s="102" t="s">
        <v>454</v>
      </c>
      <c r="H43" s="149"/>
      <c r="I43" s="199">
        <v>18</v>
      </c>
      <c r="J43" s="200">
        <v>11</v>
      </c>
      <c r="K43" s="200">
        <v>7</v>
      </c>
      <c r="L43" s="199">
        <v>44</v>
      </c>
      <c r="M43" s="201">
        <v>62</v>
      </c>
      <c r="N43" s="36" t="s">
        <v>909</v>
      </c>
    </row>
    <row r="44" spans="1:15" ht="30.75" customHeight="1">
      <c r="A44" s="100">
        <v>41</v>
      </c>
      <c r="B44" s="184" t="s">
        <v>867</v>
      </c>
      <c r="C44" s="199" t="s">
        <v>837</v>
      </c>
      <c r="D44" s="105" t="s">
        <v>848</v>
      </c>
      <c r="E44" s="102" t="s">
        <v>215</v>
      </c>
      <c r="F44" s="105" t="s">
        <v>849</v>
      </c>
      <c r="G44" s="102" t="s">
        <v>454</v>
      </c>
      <c r="H44" s="107"/>
      <c r="I44" s="199">
        <v>28</v>
      </c>
      <c r="J44" s="200">
        <v>14</v>
      </c>
      <c r="K44" s="200">
        <v>14</v>
      </c>
      <c r="L44" s="199">
        <v>42</v>
      </c>
      <c r="M44" s="201">
        <v>70</v>
      </c>
      <c r="N44" s="36" t="s">
        <v>909</v>
      </c>
    </row>
  </sheetData>
  <sortState ref="A2:N44">
    <sortCondition ref="N4:N44"/>
  </sortState>
  <mergeCells count="2">
    <mergeCell ref="B2:G2"/>
    <mergeCell ref="A3: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topLeftCell="A7" workbookViewId="0">
      <selection activeCell="P32" sqref="P32"/>
    </sheetView>
  </sheetViews>
  <sheetFormatPr defaultRowHeight="15"/>
  <cols>
    <col min="1" max="1" width="3.5703125" customWidth="1"/>
    <col min="2" max="2" width="15" customWidth="1"/>
    <col min="3" max="3" width="23.5703125" customWidth="1"/>
    <col min="4" max="4" width="27.28515625" customWidth="1"/>
    <col min="5" max="5" width="14.7109375" customWidth="1"/>
    <col min="6" max="6" width="23" customWidth="1"/>
    <col min="7" max="7" width="4.42578125" customWidth="1"/>
    <col min="8" max="9" width="0" hidden="1" customWidth="1"/>
    <col min="10" max="10" width="5.5703125" customWidth="1"/>
    <col min="11" max="11" width="6" customWidth="1"/>
    <col min="12" max="12" width="4" customWidth="1"/>
    <col min="13" max="13" width="5" customWidth="1"/>
    <col min="14" max="15" width="4.140625" customWidth="1"/>
    <col min="16" max="16" width="26.85546875" customWidth="1"/>
    <col min="17" max="17" width="22.140625" customWidth="1"/>
  </cols>
  <sheetData>
    <row r="1" spans="1:17" ht="84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22" t="s">
        <v>6</v>
      </c>
      <c r="H1" s="5" t="s">
        <v>7</v>
      </c>
      <c r="J1" s="22" t="s">
        <v>443</v>
      </c>
      <c r="K1" s="22" t="s">
        <v>451</v>
      </c>
      <c r="L1" s="22" t="s">
        <v>452</v>
      </c>
      <c r="M1" s="22" t="s">
        <v>448</v>
      </c>
      <c r="N1" s="22" t="s">
        <v>447</v>
      </c>
      <c r="O1" s="22" t="s">
        <v>449</v>
      </c>
      <c r="P1" s="18" t="s">
        <v>450</v>
      </c>
    </row>
    <row r="2" spans="1:17">
      <c r="A2" s="315" t="s">
        <v>780</v>
      </c>
      <c r="B2" s="315"/>
      <c r="C2" s="315"/>
      <c r="D2" s="315"/>
      <c r="E2" s="315"/>
      <c r="F2" s="315"/>
      <c r="G2" s="315"/>
      <c r="H2" s="315"/>
      <c r="I2" s="171"/>
      <c r="J2" s="172"/>
      <c r="K2" s="173"/>
      <c r="L2" s="173"/>
      <c r="M2" s="173"/>
      <c r="N2" s="173"/>
      <c r="O2" s="174"/>
      <c r="P2" s="173"/>
    </row>
    <row r="3" spans="1:17" ht="13.5" customHeight="1">
      <c r="A3" s="291" t="s">
        <v>834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7" ht="39" customHeight="1">
      <c r="A4" s="132">
        <v>1</v>
      </c>
      <c r="B4" s="103" t="s">
        <v>781</v>
      </c>
      <c r="C4" s="103" t="s">
        <v>782</v>
      </c>
      <c r="D4" s="103" t="s">
        <v>55</v>
      </c>
      <c r="E4" s="103" t="s">
        <v>783</v>
      </c>
      <c r="F4" s="103" t="s">
        <v>784</v>
      </c>
      <c r="G4" s="114" t="s">
        <v>454</v>
      </c>
      <c r="H4" s="101" t="s">
        <v>13</v>
      </c>
      <c r="I4" s="34"/>
      <c r="J4" s="39" t="s">
        <v>444</v>
      </c>
      <c r="K4" s="36">
        <v>100</v>
      </c>
      <c r="L4" s="36">
        <v>50</v>
      </c>
      <c r="M4" s="36">
        <v>50</v>
      </c>
      <c r="N4" s="36">
        <v>50</v>
      </c>
      <c r="O4" s="40">
        <v>150</v>
      </c>
      <c r="P4" s="154" t="s">
        <v>464</v>
      </c>
    </row>
    <row r="5" spans="1:17" ht="39" customHeight="1">
      <c r="A5" s="132">
        <v>2</v>
      </c>
      <c r="B5" s="103" t="s">
        <v>785</v>
      </c>
      <c r="C5" s="103" t="s">
        <v>782</v>
      </c>
      <c r="D5" s="103" t="s">
        <v>41</v>
      </c>
      <c r="E5" s="103" t="s">
        <v>783</v>
      </c>
      <c r="F5" s="103"/>
      <c r="G5" s="114" t="s">
        <v>454</v>
      </c>
      <c r="H5" s="114" t="s">
        <v>13</v>
      </c>
      <c r="I5" s="34"/>
      <c r="J5" s="118" t="s">
        <v>444</v>
      </c>
      <c r="K5" s="36">
        <v>90</v>
      </c>
      <c r="L5" s="36">
        <v>45</v>
      </c>
      <c r="M5" s="36">
        <v>45</v>
      </c>
      <c r="N5" s="36">
        <v>38</v>
      </c>
      <c r="O5" s="40">
        <v>136</v>
      </c>
      <c r="P5" s="41" t="s">
        <v>464</v>
      </c>
    </row>
    <row r="6" spans="1:17" ht="65.25" customHeight="1">
      <c r="A6" s="156">
        <v>3</v>
      </c>
      <c r="B6" s="177" t="s">
        <v>786</v>
      </c>
      <c r="C6" s="178" t="s">
        <v>787</v>
      </c>
      <c r="D6" s="165" t="s">
        <v>788</v>
      </c>
      <c r="E6" s="165" t="s">
        <v>789</v>
      </c>
      <c r="F6" s="165" t="s">
        <v>790</v>
      </c>
      <c r="G6" s="165" t="s">
        <v>454</v>
      </c>
      <c r="H6" s="166" t="s">
        <v>13</v>
      </c>
      <c r="I6" s="34"/>
      <c r="J6" s="159"/>
      <c r="K6" s="160">
        <v>75</v>
      </c>
      <c r="L6" s="160">
        <v>45</v>
      </c>
      <c r="M6" s="160">
        <v>30</v>
      </c>
      <c r="N6" s="160">
        <v>50</v>
      </c>
      <c r="O6" s="161">
        <v>125</v>
      </c>
      <c r="P6" s="41" t="s">
        <v>464</v>
      </c>
    </row>
    <row r="7" spans="1:17" ht="39" customHeight="1">
      <c r="A7" s="132">
        <v>4</v>
      </c>
      <c r="B7" s="103" t="s">
        <v>791</v>
      </c>
      <c r="C7" s="103" t="s">
        <v>782</v>
      </c>
      <c r="D7" s="103" t="s">
        <v>41</v>
      </c>
      <c r="E7" s="103" t="s">
        <v>783</v>
      </c>
      <c r="F7" s="103"/>
      <c r="G7" s="114" t="s">
        <v>454</v>
      </c>
      <c r="H7" s="114" t="s">
        <v>13</v>
      </c>
      <c r="I7" s="34"/>
      <c r="J7" s="39" t="s">
        <v>444</v>
      </c>
      <c r="K7" s="36">
        <v>75</v>
      </c>
      <c r="L7" s="36">
        <v>40</v>
      </c>
      <c r="M7" s="36">
        <v>35</v>
      </c>
      <c r="N7" s="36">
        <v>44</v>
      </c>
      <c r="O7" s="40">
        <v>119</v>
      </c>
      <c r="P7" s="41" t="s">
        <v>464</v>
      </c>
    </row>
    <row r="8" spans="1:17" ht="39.75" customHeight="1">
      <c r="A8" s="132">
        <v>5</v>
      </c>
      <c r="B8" s="103" t="s">
        <v>792</v>
      </c>
      <c r="C8" s="103" t="s">
        <v>782</v>
      </c>
      <c r="D8" s="103" t="s">
        <v>793</v>
      </c>
      <c r="E8" s="103" t="s">
        <v>783</v>
      </c>
      <c r="F8" s="103"/>
      <c r="G8" s="114" t="s">
        <v>454</v>
      </c>
      <c r="H8" s="114" t="s">
        <v>13</v>
      </c>
      <c r="I8" s="34"/>
      <c r="J8" s="107"/>
      <c r="K8" s="36">
        <v>75</v>
      </c>
      <c r="L8" s="36">
        <v>30</v>
      </c>
      <c r="M8" s="36">
        <v>45</v>
      </c>
      <c r="N8" s="36">
        <v>37</v>
      </c>
      <c r="O8" s="40">
        <v>112</v>
      </c>
      <c r="P8" s="41" t="s">
        <v>464</v>
      </c>
    </row>
    <row r="9" spans="1:17" ht="50.25" customHeight="1">
      <c r="A9" s="132">
        <v>6</v>
      </c>
      <c r="B9" s="103" t="s">
        <v>794</v>
      </c>
      <c r="C9" s="103" t="s">
        <v>782</v>
      </c>
      <c r="D9" s="103" t="s">
        <v>55</v>
      </c>
      <c r="E9" s="103" t="s">
        <v>783</v>
      </c>
      <c r="F9" s="103" t="s">
        <v>795</v>
      </c>
      <c r="G9" s="114" t="s">
        <v>454</v>
      </c>
      <c r="H9" s="114" t="s">
        <v>13</v>
      </c>
      <c r="I9" s="34"/>
      <c r="J9" s="107"/>
      <c r="K9" s="36">
        <v>80</v>
      </c>
      <c r="L9" s="36">
        <v>30</v>
      </c>
      <c r="M9" s="36">
        <v>50</v>
      </c>
      <c r="N9" s="36">
        <v>28</v>
      </c>
      <c r="O9" s="40">
        <v>108</v>
      </c>
      <c r="P9" s="41" t="s">
        <v>464</v>
      </c>
    </row>
    <row r="10" spans="1:17" ht="39" customHeight="1">
      <c r="A10" s="132">
        <v>7</v>
      </c>
      <c r="B10" s="101" t="s">
        <v>796</v>
      </c>
      <c r="C10" s="103" t="s">
        <v>782</v>
      </c>
      <c r="D10" s="103" t="s">
        <v>793</v>
      </c>
      <c r="E10" s="103" t="s">
        <v>783</v>
      </c>
      <c r="F10" s="103" t="s">
        <v>797</v>
      </c>
      <c r="G10" s="114" t="s">
        <v>454</v>
      </c>
      <c r="H10" s="114" t="s">
        <v>13</v>
      </c>
      <c r="I10" s="34"/>
      <c r="J10" s="107"/>
      <c r="K10" s="36">
        <v>40</v>
      </c>
      <c r="L10" s="36">
        <v>20</v>
      </c>
      <c r="M10" s="36">
        <v>20</v>
      </c>
      <c r="N10" s="36">
        <v>50</v>
      </c>
      <c r="O10" s="40">
        <v>90</v>
      </c>
      <c r="P10" s="41" t="s">
        <v>464</v>
      </c>
      <c r="Q10" s="259" t="s">
        <v>932</v>
      </c>
    </row>
    <row r="11" spans="1:17" ht="39.75" customHeight="1">
      <c r="A11" s="132">
        <v>8</v>
      </c>
      <c r="B11" s="103" t="s">
        <v>798</v>
      </c>
      <c r="C11" s="103" t="s">
        <v>782</v>
      </c>
      <c r="D11" s="103" t="s">
        <v>793</v>
      </c>
      <c r="E11" s="103" t="s">
        <v>783</v>
      </c>
      <c r="F11" s="103" t="s">
        <v>797</v>
      </c>
      <c r="G11" s="114" t="s">
        <v>454</v>
      </c>
      <c r="H11" s="114" t="s">
        <v>13</v>
      </c>
      <c r="I11" s="34"/>
      <c r="J11" s="107"/>
      <c r="K11" s="36">
        <v>50</v>
      </c>
      <c r="L11" s="36">
        <v>30</v>
      </c>
      <c r="M11" s="36">
        <v>20</v>
      </c>
      <c r="N11" s="36">
        <v>28</v>
      </c>
      <c r="O11" s="40">
        <v>78</v>
      </c>
      <c r="P11" s="41" t="s">
        <v>464</v>
      </c>
    </row>
    <row r="12" spans="1:17" ht="39.75" customHeight="1">
      <c r="A12" s="132">
        <v>9</v>
      </c>
      <c r="B12" s="102" t="s">
        <v>799</v>
      </c>
      <c r="C12" s="179" t="s">
        <v>787</v>
      </c>
      <c r="D12" s="105" t="s">
        <v>800</v>
      </c>
      <c r="E12" s="102" t="s">
        <v>783</v>
      </c>
      <c r="F12" s="102" t="s">
        <v>797</v>
      </c>
      <c r="G12" s="102" t="s">
        <v>454</v>
      </c>
      <c r="H12" s="101" t="s">
        <v>13</v>
      </c>
      <c r="I12" s="34"/>
      <c r="J12" s="107"/>
      <c r="K12" s="36">
        <v>27</v>
      </c>
      <c r="L12" s="45">
        <v>13</v>
      </c>
      <c r="M12" s="45">
        <v>14</v>
      </c>
      <c r="N12" s="36">
        <v>20</v>
      </c>
      <c r="O12" s="40"/>
      <c r="P12" s="36" t="s">
        <v>467</v>
      </c>
    </row>
    <row r="13" spans="1:17" ht="64.5" customHeight="1">
      <c r="A13" s="132">
        <v>10</v>
      </c>
      <c r="B13" s="103" t="s">
        <v>801</v>
      </c>
      <c r="C13" s="179" t="s">
        <v>787</v>
      </c>
      <c r="D13" s="105" t="s">
        <v>788</v>
      </c>
      <c r="E13" s="102" t="s">
        <v>789</v>
      </c>
      <c r="F13" s="102" t="s">
        <v>802</v>
      </c>
      <c r="G13" s="102" t="s">
        <v>454</v>
      </c>
      <c r="H13" s="101" t="s">
        <v>13</v>
      </c>
      <c r="I13" s="34"/>
      <c r="J13" s="107"/>
      <c r="K13" s="36">
        <v>37</v>
      </c>
      <c r="L13" s="36">
        <v>27</v>
      </c>
      <c r="M13" s="45">
        <v>10</v>
      </c>
      <c r="N13" s="36">
        <v>50</v>
      </c>
      <c r="O13" s="40"/>
      <c r="P13" s="36" t="s">
        <v>467</v>
      </c>
    </row>
    <row r="14" spans="1:17" ht="39" customHeight="1">
      <c r="A14" s="132">
        <v>11</v>
      </c>
      <c r="B14" s="103" t="s">
        <v>803</v>
      </c>
      <c r="C14" s="103" t="s">
        <v>782</v>
      </c>
      <c r="D14" s="103" t="s">
        <v>55</v>
      </c>
      <c r="E14" s="103" t="s">
        <v>783</v>
      </c>
      <c r="F14" s="103" t="s">
        <v>804</v>
      </c>
      <c r="G14" s="114" t="s">
        <v>454</v>
      </c>
      <c r="H14" s="114" t="s">
        <v>13</v>
      </c>
      <c r="I14" s="34"/>
      <c r="J14" s="107"/>
      <c r="K14" s="36">
        <v>34</v>
      </c>
      <c r="L14" s="45">
        <v>4</v>
      </c>
      <c r="M14" s="45">
        <v>10</v>
      </c>
      <c r="N14" s="36">
        <v>50</v>
      </c>
      <c r="O14" s="40"/>
      <c r="P14" s="36" t="s">
        <v>467</v>
      </c>
    </row>
    <row r="15" spans="1:17" ht="41.25" customHeight="1">
      <c r="A15" s="132">
        <v>12</v>
      </c>
      <c r="B15" s="103" t="s">
        <v>805</v>
      </c>
      <c r="C15" s="103" t="s">
        <v>782</v>
      </c>
      <c r="D15" s="103" t="s">
        <v>793</v>
      </c>
      <c r="E15" s="103" t="s">
        <v>783</v>
      </c>
      <c r="F15" s="103"/>
      <c r="G15" s="114" t="s">
        <v>454</v>
      </c>
      <c r="H15" s="114" t="s">
        <v>13</v>
      </c>
      <c r="I15" s="34"/>
      <c r="J15" s="39" t="s">
        <v>444</v>
      </c>
      <c r="K15" s="36">
        <v>20</v>
      </c>
      <c r="L15" s="45">
        <v>10</v>
      </c>
      <c r="M15" s="45">
        <v>10</v>
      </c>
      <c r="N15" s="36">
        <v>50</v>
      </c>
      <c r="O15" s="40"/>
      <c r="P15" s="36" t="s">
        <v>467</v>
      </c>
    </row>
    <row r="16" spans="1:17" ht="38.25" customHeight="1">
      <c r="A16" s="115">
        <v>13</v>
      </c>
      <c r="B16" s="180" t="s">
        <v>806</v>
      </c>
      <c r="C16" s="103" t="s">
        <v>782</v>
      </c>
      <c r="D16" s="103" t="s">
        <v>793</v>
      </c>
      <c r="E16" s="103" t="s">
        <v>783</v>
      </c>
      <c r="F16" s="181"/>
      <c r="G16" s="114" t="s">
        <v>454</v>
      </c>
      <c r="H16" s="114" t="s">
        <v>371</v>
      </c>
      <c r="I16" s="34"/>
      <c r="J16" s="107"/>
      <c r="K16" s="45" t="s">
        <v>807</v>
      </c>
      <c r="L16" s="36"/>
      <c r="M16" s="36"/>
      <c r="N16" s="36">
        <v>50</v>
      </c>
      <c r="O16" s="40"/>
      <c r="P16" s="36" t="s">
        <v>467</v>
      </c>
    </row>
    <row r="17" spans="1:17" ht="40.5" customHeight="1">
      <c r="A17" s="132">
        <v>14</v>
      </c>
      <c r="B17" s="103" t="s">
        <v>808</v>
      </c>
      <c r="C17" s="103" t="s">
        <v>782</v>
      </c>
      <c r="D17" s="103" t="s">
        <v>41</v>
      </c>
      <c r="E17" s="103" t="s">
        <v>783</v>
      </c>
      <c r="F17" s="103"/>
      <c r="G17" s="114" t="s">
        <v>454</v>
      </c>
      <c r="H17" s="114" t="s">
        <v>13</v>
      </c>
      <c r="I17" s="34"/>
      <c r="J17" s="107"/>
      <c r="K17" s="36">
        <v>21</v>
      </c>
      <c r="L17" s="45">
        <v>5</v>
      </c>
      <c r="M17" s="36">
        <v>16</v>
      </c>
      <c r="N17" s="36">
        <v>50</v>
      </c>
      <c r="O17" s="40"/>
      <c r="P17" s="36" t="s">
        <v>467</v>
      </c>
    </row>
    <row r="18" spans="1:17" ht="37.5" customHeight="1">
      <c r="A18" s="132">
        <v>15</v>
      </c>
      <c r="B18" s="103" t="s">
        <v>809</v>
      </c>
      <c r="C18" s="103" t="s">
        <v>782</v>
      </c>
      <c r="D18" s="103" t="s">
        <v>793</v>
      </c>
      <c r="E18" s="103" t="s">
        <v>783</v>
      </c>
      <c r="F18" s="103"/>
      <c r="G18" s="114" t="s">
        <v>454</v>
      </c>
      <c r="H18" s="114" t="s">
        <v>13</v>
      </c>
      <c r="I18" s="34"/>
      <c r="J18" s="107"/>
      <c r="K18" s="36"/>
      <c r="L18" s="36"/>
      <c r="M18" s="36"/>
      <c r="N18" s="45" t="s">
        <v>457</v>
      </c>
      <c r="O18" s="40"/>
      <c r="P18" s="36" t="s">
        <v>467</v>
      </c>
    </row>
    <row r="19" spans="1:17" ht="38.25" customHeight="1">
      <c r="A19" s="132">
        <v>16</v>
      </c>
      <c r="B19" s="103" t="s">
        <v>810</v>
      </c>
      <c r="C19" s="103" t="s">
        <v>782</v>
      </c>
      <c r="D19" s="103" t="s">
        <v>793</v>
      </c>
      <c r="E19" s="103" t="s">
        <v>783</v>
      </c>
      <c r="F19" s="103"/>
      <c r="G19" s="114" t="s">
        <v>454</v>
      </c>
      <c r="H19" s="114" t="s">
        <v>13</v>
      </c>
      <c r="I19" s="34"/>
      <c r="J19" s="107"/>
      <c r="K19" s="36">
        <v>13</v>
      </c>
      <c r="L19" s="45">
        <v>10</v>
      </c>
      <c r="M19" s="45">
        <v>3</v>
      </c>
      <c r="N19" s="36">
        <v>28</v>
      </c>
      <c r="O19" s="40"/>
      <c r="P19" s="36" t="s">
        <v>467</v>
      </c>
    </row>
    <row r="20" spans="1:17" ht="29.25" customHeight="1">
      <c r="A20" s="316" t="s">
        <v>811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7"/>
    </row>
    <row r="21" spans="1:17">
      <c r="A21" s="291" t="s">
        <v>465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</row>
    <row r="22" spans="1:17" ht="41.25" customHeight="1">
      <c r="A22" s="133">
        <v>1</v>
      </c>
      <c r="B22" s="103" t="s">
        <v>812</v>
      </c>
      <c r="C22" s="103" t="s">
        <v>722</v>
      </c>
      <c r="D22" s="103" t="s">
        <v>813</v>
      </c>
      <c r="E22" s="103" t="s">
        <v>783</v>
      </c>
      <c r="F22" s="103"/>
      <c r="G22" s="114" t="s">
        <v>454</v>
      </c>
      <c r="H22" s="114" t="s">
        <v>371</v>
      </c>
      <c r="I22" s="134"/>
      <c r="J22" s="118" t="s">
        <v>444</v>
      </c>
      <c r="K22" s="44">
        <v>100</v>
      </c>
      <c r="L22" s="44">
        <v>50</v>
      </c>
      <c r="M22" s="44">
        <v>50</v>
      </c>
      <c r="N22" s="44">
        <v>44</v>
      </c>
      <c r="O22" s="40">
        <v>144</v>
      </c>
      <c r="P22" s="154" t="s">
        <v>464</v>
      </c>
    </row>
    <row r="23" spans="1:17" ht="40.5" customHeight="1">
      <c r="A23" s="182">
        <v>2</v>
      </c>
      <c r="B23" s="158" t="s">
        <v>814</v>
      </c>
      <c r="C23" s="158" t="s">
        <v>722</v>
      </c>
      <c r="D23" s="158" t="s">
        <v>55</v>
      </c>
      <c r="E23" s="158" t="s">
        <v>783</v>
      </c>
      <c r="F23" s="158" t="s">
        <v>815</v>
      </c>
      <c r="G23" s="157" t="s">
        <v>454</v>
      </c>
      <c r="H23" s="157" t="s">
        <v>13</v>
      </c>
      <c r="I23" s="134"/>
      <c r="J23" s="183"/>
      <c r="K23" s="176">
        <v>100</v>
      </c>
      <c r="L23" s="176">
        <v>50</v>
      </c>
      <c r="M23" s="176">
        <v>50</v>
      </c>
      <c r="N23" s="176">
        <v>40</v>
      </c>
      <c r="O23" s="161">
        <v>140</v>
      </c>
      <c r="P23" s="154" t="s">
        <v>464</v>
      </c>
    </row>
    <row r="24" spans="1:17" ht="38.25">
      <c r="A24" s="133">
        <v>3</v>
      </c>
      <c r="B24" s="103" t="s">
        <v>816</v>
      </c>
      <c r="C24" s="103" t="s">
        <v>722</v>
      </c>
      <c r="D24" s="138" t="s">
        <v>800</v>
      </c>
      <c r="E24" s="103" t="s">
        <v>783</v>
      </c>
      <c r="F24" s="103" t="s">
        <v>790</v>
      </c>
      <c r="G24" s="103" t="s">
        <v>454</v>
      </c>
      <c r="H24" s="103" t="s">
        <v>13</v>
      </c>
      <c r="I24" s="134"/>
      <c r="J24" s="118" t="s">
        <v>444</v>
      </c>
      <c r="K24" s="44">
        <v>90</v>
      </c>
      <c r="L24" s="44">
        <v>50</v>
      </c>
      <c r="M24" s="44">
        <v>40</v>
      </c>
      <c r="N24" s="44">
        <v>50</v>
      </c>
      <c r="O24" s="40">
        <v>140</v>
      </c>
      <c r="P24" s="154" t="s">
        <v>464</v>
      </c>
      <c r="Q24" s="254" t="s">
        <v>925</v>
      </c>
    </row>
    <row r="25" spans="1:17" ht="39" customHeight="1">
      <c r="A25" s="133">
        <v>4</v>
      </c>
      <c r="B25" s="103" t="s">
        <v>817</v>
      </c>
      <c r="C25" s="103" t="s">
        <v>722</v>
      </c>
      <c r="D25" s="103" t="s">
        <v>793</v>
      </c>
      <c r="E25" s="103" t="s">
        <v>783</v>
      </c>
      <c r="F25" s="103"/>
      <c r="G25" s="114" t="s">
        <v>454</v>
      </c>
      <c r="H25" s="114" t="s">
        <v>13</v>
      </c>
      <c r="I25" s="134"/>
      <c r="J25" s="43"/>
      <c r="K25" s="44">
        <v>97</v>
      </c>
      <c r="L25" s="44">
        <v>47</v>
      </c>
      <c r="M25" s="44">
        <v>50</v>
      </c>
      <c r="N25" s="44">
        <v>40</v>
      </c>
      <c r="O25" s="40">
        <v>137</v>
      </c>
      <c r="P25" s="154" t="s">
        <v>464</v>
      </c>
    </row>
    <row r="26" spans="1:17" ht="42.75" customHeight="1">
      <c r="A26" s="133">
        <v>5</v>
      </c>
      <c r="B26" s="103" t="s">
        <v>818</v>
      </c>
      <c r="C26" s="103" t="s">
        <v>722</v>
      </c>
      <c r="D26" s="103" t="s">
        <v>793</v>
      </c>
      <c r="E26" s="103" t="s">
        <v>783</v>
      </c>
      <c r="F26" s="103" t="s">
        <v>819</v>
      </c>
      <c r="G26" s="114" t="s">
        <v>454</v>
      </c>
      <c r="H26" s="114" t="s">
        <v>820</v>
      </c>
      <c r="I26" s="134"/>
      <c r="J26" s="118" t="s">
        <v>444</v>
      </c>
      <c r="K26" s="44">
        <v>85</v>
      </c>
      <c r="L26" s="44">
        <v>35</v>
      </c>
      <c r="M26" s="44">
        <v>50</v>
      </c>
      <c r="N26" s="44">
        <v>44</v>
      </c>
      <c r="O26" s="40">
        <v>129</v>
      </c>
      <c r="P26" s="154" t="s">
        <v>464</v>
      </c>
    </row>
    <row r="27" spans="1:17" ht="40.5" customHeight="1">
      <c r="A27" s="182">
        <v>6</v>
      </c>
      <c r="B27" s="177" t="s">
        <v>821</v>
      </c>
      <c r="C27" s="158" t="s">
        <v>722</v>
      </c>
      <c r="D27" s="177" t="s">
        <v>800</v>
      </c>
      <c r="E27" s="158" t="s">
        <v>783</v>
      </c>
      <c r="F27" s="158" t="s">
        <v>797</v>
      </c>
      <c r="G27" s="158" t="s">
        <v>454</v>
      </c>
      <c r="H27" s="158" t="s">
        <v>13</v>
      </c>
      <c r="I27" s="134"/>
      <c r="J27" s="183"/>
      <c r="K27" s="176">
        <v>79</v>
      </c>
      <c r="L27" s="176">
        <v>29</v>
      </c>
      <c r="M27" s="176">
        <v>50</v>
      </c>
      <c r="N27" s="176">
        <v>42</v>
      </c>
      <c r="O27" s="161">
        <v>121</v>
      </c>
      <c r="P27" s="154" t="s">
        <v>464</v>
      </c>
    </row>
    <row r="28" spans="1:17" ht="64.5" customHeight="1">
      <c r="A28" s="132">
        <v>7</v>
      </c>
      <c r="B28" s="103" t="s">
        <v>822</v>
      </c>
      <c r="C28" s="103" t="s">
        <v>722</v>
      </c>
      <c r="D28" s="103" t="s">
        <v>823</v>
      </c>
      <c r="E28" s="103" t="s">
        <v>783</v>
      </c>
      <c r="F28" s="103"/>
      <c r="G28" s="114" t="s">
        <v>454</v>
      </c>
      <c r="H28" s="184" t="s">
        <v>13</v>
      </c>
      <c r="I28" s="34"/>
      <c r="J28" s="118" t="s">
        <v>444</v>
      </c>
      <c r="K28" s="36">
        <v>85</v>
      </c>
      <c r="L28" s="36">
        <v>40</v>
      </c>
      <c r="M28" s="36">
        <v>45</v>
      </c>
      <c r="N28" s="36">
        <v>32</v>
      </c>
      <c r="O28" s="40">
        <v>117</v>
      </c>
      <c r="P28" s="154" t="s">
        <v>464</v>
      </c>
    </row>
    <row r="29" spans="1:17" ht="42" customHeight="1">
      <c r="A29" s="133">
        <v>8</v>
      </c>
      <c r="B29" s="103" t="s">
        <v>824</v>
      </c>
      <c r="C29" s="103" t="s">
        <v>722</v>
      </c>
      <c r="D29" s="103" t="s">
        <v>793</v>
      </c>
      <c r="E29" s="103" t="s">
        <v>783</v>
      </c>
      <c r="F29" s="103"/>
      <c r="G29" s="114" t="s">
        <v>454</v>
      </c>
      <c r="H29" s="114" t="s">
        <v>371</v>
      </c>
      <c r="I29" s="134"/>
      <c r="J29" s="43"/>
      <c r="K29" s="44">
        <v>77</v>
      </c>
      <c r="L29" s="44">
        <v>32</v>
      </c>
      <c r="M29" s="44">
        <v>45</v>
      </c>
      <c r="N29" s="44">
        <v>35</v>
      </c>
      <c r="O29" s="40">
        <v>112</v>
      </c>
      <c r="P29" s="154" t="s">
        <v>464</v>
      </c>
    </row>
    <row r="30" spans="1:17" ht="39.75" customHeight="1">
      <c r="A30" s="133">
        <v>9</v>
      </c>
      <c r="B30" s="103" t="s">
        <v>825</v>
      </c>
      <c r="C30" s="103" t="s">
        <v>722</v>
      </c>
      <c r="D30" s="103" t="s">
        <v>813</v>
      </c>
      <c r="E30" s="103" t="s">
        <v>783</v>
      </c>
      <c r="F30" s="103"/>
      <c r="G30" s="114" t="s">
        <v>454</v>
      </c>
      <c r="H30" s="114" t="s">
        <v>13</v>
      </c>
      <c r="I30" s="134"/>
      <c r="J30" s="118" t="s">
        <v>444</v>
      </c>
      <c r="K30" s="44">
        <v>70</v>
      </c>
      <c r="L30" s="44">
        <v>30</v>
      </c>
      <c r="M30" s="44">
        <v>40</v>
      </c>
      <c r="N30" s="44">
        <v>38</v>
      </c>
      <c r="O30" s="40">
        <v>108</v>
      </c>
      <c r="P30" s="154" t="s">
        <v>464</v>
      </c>
    </row>
    <row r="31" spans="1:17" ht="40.5" customHeight="1">
      <c r="A31" s="133">
        <v>10</v>
      </c>
      <c r="B31" s="103" t="s">
        <v>826</v>
      </c>
      <c r="C31" s="103" t="s">
        <v>722</v>
      </c>
      <c r="D31" s="103" t="s">
        <v>793</v>
      </c>
      <c r="E31" s="103" t="s">
        <v>783</v>
      </c>
      <c r="F31" s="103"/>
      <c r="G31" s="114" t="s">
        <v>454</v>
      </c>
      <c r="H31" s="114" t="s">
        <v>371</v>
      </c>
      <c r="I31" s="134"/>
      <c r="J31" s="43"/>
      <c r="K31" s="44">
        <v>75</v>
      </c>
      <c r="L31" s="44">
        <v>40</v>
      </c>
      <c r="M31" s="44">
        <v>35</v>
      </c>
      <c r="N31" s="44">
        <v>30</v>
      </c>
      <c r="O31" s="40">
        <v>105</v>
      </c>
      <c r="P31" s="44" t="s">
        <v>918</v>
      </c>
    </row>
    <row r="32" spans="1:17" ht="39.75" customHeight="1">
      <c r="A32" s="133">
        <v>11</v>
      </c>
      <c r="B32" s="103" t="s">
        <v>827</v>
      </c>
      <c r="C32" s="103" t="s">
        <v>722</v>
      </c>
      <c r="D32" s="103" t="s">
        <v>793</v>
      </c>
      <c r="E32" s="103" t="s">
        <v>783</v>
      </c>
      <c r="F32" s="103" t="s">
        <v>726</v>
      </c>
      <c r="G32" s="114" t="s">
        <v>454</v>
      </c>
      <c r="H32" s="114" t="s">
        <v>13</v>
      </c>
      <c r="I32" s="134"/>
      <c r="J32" s="43"/>
      <c r="K32" s="44">
        <v>40</v>
      </c>
      <c r="L32" s="44">
        <v>30</v>
      </c>
      <c r="M32" s="205">
        <v>10</v>
      </c>
      <c r="N32" s="44">
        <v>44</v>
      </c>
      <c r="O32" s="44"/>
      <c r="P32" s="36" t="s">
        <v>467</v>
      </c>
      <c r="Q32" s="206"/>
    </row>
    <row r="33" spans="1:17" ht="39.75" customHeight="1">
      <c r="A33" s="132">
        <v>12</v>
      </c>
      <c r="B33" s="103" t="s">
        <v>828</v>
      </c>
      <c r="C33" s="103" t="s">
        <v>722</v>
      </c>
      <c r="D33" s="103" t="s">
        <v>41</v>
      </c>
      <c r="E33" s="103" t="s">
        <v>783</v>
      </c>
      <c r="F33" s="103"/>
      <c r="G33" s="114" t="s">
        <v>454</v>
      </c>
      <c r="H33" s="114" t="s">
        <v>13</v>
      </c>
      <c r="I33" s="34"/>
      <c r="J33" s="107"/>
      <c r="K33" s="147" t="s">
        <v>457</v>
      </c>
      <c r="L33" s="36"/>
      <c r="M33" s="36"/>
      <c r="N33" s="36">
        <v>46</v>
      </c>
      <c r="O33" s="40"/>
      <c r="P33" s="36" t="s">
        <v>467</v>
      </c>
    </row>
    <row r="34" spans="1:17" ht="39.75" customHeight="1">
      <c r="A34" s="133">
        <v>13</v>
      </c>
      <c r="B34" s="253" t="s">
        <v>796</v>
      </c>
      <c r="C34" s="103" t="s">
        <v>722</v>
      </c>
      <c r="D34" s="103" t="s">
        <v>793</v>
      </c>
      <c r="E34" s="103" t="s">
        <v>783</v>
      </c>
      <c r="F34" s="103" t="s">
        <v>797</v>
      </c>
      <c r="G34" s="114" t="s">
        <v>454</v>
      </c>
      <c r="H34" s="114" t="s">
        <v>13</v>
      </c>
      <c r="I34" s="134"/>
      <c r="J34" s="43"/>
      <c r="K34" s="44">
        <v>30</v>
      </c>
      <c r="L34" s="44">
        <v>20</v>
      </c>
      <c r="M34" s="45">
        <v>10</v>
      </c>
      <c r="N34" s="44">
        <v>50</v>
      </c>
      <c r="O34" s="40"/>
      <c r="P34" s="36" t="s">
        <v>467</v>
      </c>
      <c r="Q34" s="181" t="s">
        <v>835</v>
      </c>
    </row>
    <row r="35" spans="1:17" ht="41.25" customHeight="1">
      <c r="A35" s="133">
        <v>14</v>
      </c>
      <c r="B35" s="138" t="s">
        <v>829</v>
      </c>
      <c r="C35" s="138" t="s">
        <v>722</v>
      </c>
      <c r="D35" s="138" t="s">
        <v>830</v>
      </c>
      <c r="E35" s="138" t="s">
        <v>783</v>
      </c>
      <c r="F35" s="138" t="s">
        <v>819</v>
      </c>
      <c r="G35" s="138" t="s">
        <v>454</v>
      </c>
      <c r="H35" s="138" t="s">
        <v>13</v>
      </c>
      <c r="I35" s="134"/>
      <c r="J35" s="118" t="s">
        <v>444</v>
      </c>
      <c r="K35" s="44">
        <v>40</v>
      </c>
      <c r="L35" s="44">
        <v>30</v>
      </c>
      <c r="M35" s="45">
        <v>10</v>
      </c>
      <c r="N35" s="44">
        <v>35</v>
      </c>
      <c r="O35" s="40"/>
      <c r="P35" s="36" t="s">
        <v>467</v>
      </c>
    </row>
    <row r="36" spans="1:17" ht="38.25">
      <c r="A36" s="133">
        <v>15</v>
      </c>
      <c r="B36" s="103" t="s">
        <v>831</v>
      </c>
      <c r="C36" s="103" t="s">
        <v>722</v>
      </c>
      <c r="D36" s="103" t="s">
        <v>793</v>
      </c>
      <c r="E36" s="103" t="s">
        <v>783</v>
      </c>
      <c r="F36" s="103"/>
      <c r="G36" s="114" t="s">
        <v>454</v>
      </c>
      <c r="H36" s="138" t="s">
        <v>13</v>
      </c>
      <c r="I36" s="134"/>
      <c r="J36" s="118" t="s">
        <v>444</v>
      </c>
      <c r="K36" s="44">
        <v>40</v>
      </c>
      <c r="L36" s="44">
        <v>28</v>
      </c>
      <c r="M36" s="45">
        <v>12</v>
      </c>
      <c r="N36" s="185" t="s">
        <v>832</v>
      </c>
      <c r="O36" s="40"/>
      <c r="P36" s="36" t="s">
        <v>467</v>
      </c>
    </row>
    <row r="37" spans="1:17" ht="42" customHeight="1">
      <c r="A37" s="133">
        <v>16</v>
      </c>
      <c r="B37" s="103" t="s">
        <v>833</v>
      </c>
      <c r="C37" s="103" t="s">
        <v>722</v>
      </c>
      <c r="D37" s="103" t="s">
        <v>55</v>
      </c>
      <c r="E37" s="103" t="s">
        <v>783</v>
      </c>
      <c r="F37" s="103"/>
      <c r="G37" s="114" t="s">
        <v>454</v>
      </c>
      <c r="H37" s="114" t="s">
        <v>371</v>
      </c>
      <c r="I37" s="134"/>
      <c r="J37" s="43"/>
      <c r="K37" s="44">
        <v>45</v>
      </c>
      <c r="L37" s="45">
        <v>10</v>
      </c>
      <c r="M37" s="44">
        <v>35</v>
      </c>
      <c r="N37" s="44">
        <v>27</v>
      </c>
      <c r="O37" s="40"/>
      <c r="P37" s="36" t="s">
        <v>467</v>
      </c>
    </row>
  </sheetData>
  <mergeCells count="4">
    <mergeCell ref="A2:H2"/>
    <mergeCell ref="A20:P20"/>
    <mergeCell ref="A3:P3"/>
    <mergeCell ref="A21:P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4"/>
  <sheetViews>
    <sheetView topLeftCell="A10" workbookViewId="0">
      <selection activeCell="T54" sqref="T54"/>
    </sheetView>
  </sheetViews>
  <sheetFormatPr defaultRowHeight="15.75"/>
  <cols>
    <col min="1" max="1" width="3.140625" style="7" customWidth="1"/>
    <col min="2" max="2" width="18.85546875" style="8" customWidth="1"/>
    <col min="3" max="3" width="23.140625" style="7" customWidth="1"/>
    <col min="4" max="4" width="35" style="8" customWidth="1"/>
    <col min="5" max="5" width="16" style="8" customWidth="1"/>
    <col min="6" max="6" width="17.85546875" style="8" customWidth="1"/>
    <col min="7" max="7" width="3.42578125" style="8" customWidth="1"/>
    <col min="8" max="8" width="17.5703125" style="8" hidden="1" customWidth="1"/>
    <col min="9" max="9" width="2" hidden="1" customWidth="1"/>
    <col min="10" max="10" width="5.42578125" style="19" customWidth="1"/>
    <col min="11" max="11" width="5.5703125" customWidth="1"/>
    <col min="12" max="12" width="4" customWidth="1"/>
    <col min="13" max="13" width="3.28515625" customWidth="1"/>
    <col min="14" max="14" width="4.42578125" customWidth="1"/>
    <col min="15" max="15" width="6.28515625" style="17" customWidth="1"/>
    <col min="16" max="16" width="0.28515625" customWidth="1"/>
    <col min="17" max="17" width="18.28515625" customWidth="1"/>
    <col min="18" max="18" width="20" style="15" customWidth="1"/>
  </cols>
  <sheetData>
    <row r="1" spans="1:17">
      <c r="A1" s="2"/>
      <c r="B1" s="3"/>
      <c r="C1" s="3"/>
      <c r="D1" s="3"/>
      <c r="E1" s="3"/>
      <c r="F1" s="3"/>
      <c r="G1" s="3"/>
      <c r="H1" s="3"/>
    </row>
    <row r="2" spans="1:17" ht="216.7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22" t="s">
        <v>6</v>
      </c>
      <c r="H2" s="5" t="s">
        <v>7</v>
      </c>
      <c r="J2" s="22" t="s">
        <v>443</v>
      </c>
      <c r="K2" s="22" t="s">
        <v>451</v>
      </c>
      <c r="L2" s="22" t="s">
        <v>452</v>
      </c>
      <c r="M2" s="22" t="s">
        <v>448</v>
      </c>
      <c r="N2" s="22" t="s">
        <v>447</v>
      </c>
      <c r="O2" s="144" t="s">
        <v>449</v>
      </c>
      <c r="P2" s="18" t="s">
        <v>453</v>
      </c>
      <c r="Q2" s="18" t="s">
        <v>450</v>
      </c>
    </row>
    <row r="3" spans="1:17">
      <c r="A3" s="152"/>
      <c r="B3" s="306" t="s">
        <v>708</v>
      </c>
      <c r="C3" s="306"/>
      <c r="D3" s="306"/>
      <c r="E3" s="306"/>
      <c r="F3" s="306"/>
      <c r="G3" s="306"/>
      <c r="H3" s="306"/>
      <c r="J3" s="20"/>
      <c r="K3" s="23"/>
      <c r="L3" s="23"/>
      <c r="M3" s="23"/>
      <c r="N3" s="23"/>
      <c r="O3" s="24"/>
      <c r="P3" s="23"/>
      <c r="Q3" s="23"/>
    </row>
    <row r="4" spans="1:17">
      <c r="A4" s="298" t="s">
        <v>778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17" ht="39.75" customHeight="1">
      <c r="A5" s="132">
        <v>1</v>
      </c>
      <c r="B5" s="103" t="s">
        <v>709</v>
      </c>
      <c r="C5" s="153" t="s">
        <v>710</v>
      </c>
      <c r="D5" s="103" t="s">
        <v>711</v>
      </c>
      <c r="E5" s="103" t="s">
        <v>712</v>
      </c>
      <c r="F5" s="103" t="s">
        <v>713</v>
      </c>
      <c r="G5" s="103" t="s">
        <v>454</v>
      </c>
      <c r="H5" s="103" t="s">
        <v>13</v>
      </c>
      <c r="I5" s="34"/>
      <c r="J5" s="107"/>
      <c r="K5" s="36">
        <v>73</v>
      </c>
      <c r="L5" s="36">
        <v>25</v>
      </c>
      <c r="M5" s="36">
        <v>48</v>
      </c>
      <c r="N5" s="36">
        <v>34</v>
      </c>
      <c r="O5" s="40">
        <v>107</v>
      </c>
      <c r="P5" s="36"/>
      <c r="Q5" s="154" t="s">
        <v>464</v>
      </c>
    </row>
    <row r="6" spans="1:17" ht="39.75" customHeight="1">
      <c r="A6" s="132">
        <v>2</v>
      </c>
      <c r="B6" s="103" t="s">
        <v>714</v>
      </c>
      <c r="C6" s="153" t="s">
        <v>710</v>
      </c>
      <c r="D6" s="103" t="s">
        <v>711</v>
      </c>
      <c r="E6" s="103" t="s">
        <v>712</v>
      </c>
      <c r="F6" s="103" t="s">
        <v>713</v>
      </c>
      <c r="G6" s="103" t="s">
        <v>454</v>
      </c>
      <c r="H6" s="103" t="s">
        <v>13</v>
      </c>
      <c r="I6" s="34"/>
      <c r="J6" s="107"/>
      <c r="K6" s="36">
        <v>53</v>
      </c>
      <c r="L6" s="36">
        <v>15</v>
      </c>
      <c r="M6" s="36">
        <v>38</v>
      </c>
      <c r="N6" s="36">
        <v>35</v>
      </c>
      <c r="O6" s="40">
        <v>88</v>
      </c>
      <c r="P6" s="36"/>
      <c r="Q6" s="154" t="s">
        <v>464</v>
      </c>
    </row>
    <row r="7" spans="1:17" ht="39.75" customHeight="1">
      <c r="A7" s="132">
        <v>3</v>
      </c>
      <c r="B7" s="103" t="s">
        <v>715</v>
      </c>
      <c r="C7" s="153" t="s">
        <v>710</v>
      </c>
      <c r="D7" s="103" t="s">
        <v>711</v>
      </c>
      <c r="E7" s="103" t="s">
        <v>712</v>
      </c>
      <c r="F7" s="103" t="s">
        <v>713</v>
      </c>
      <c r="G7" s="103" t="s">
        <v>454</v>
      </c>
      <c r="H7" s="103" t="s">
        <v>13</v>
      </c>
      <c r="I7" s="34"/>
      <c r="J7" s="107"/>
      <c r="K7" s="36">
        <v>52</v>
      </c>
      <c r="L7" s="36">
        <v>21</v>
      </c>
      <c r="M7" s="36">
        <v>31</v>
      </c>
      <c r="N7" s="36">
        <v>26</v>
      </c>
      <c r="O7" s="40">
        <v>78</v>
      </c>
      <c r="P7" s="36"/>
      <c r="Q7" s="154" t="s">
        <v>464</v>
      </c>
    </row>
    <row r="8" spans="1:17" ht="36.75" customHeight="1">
      <c r="A8" s="132">
        <v>4</v>
      </c>
      <c r="B8" s="103" t="s">
        <v>716</v>
      </c>
      <c r="C8" s="153" t="s">
        <v>710</v>
      </c>
      <c r="D8" s="103" t="s">
        <v>711</v>
      </c>
      <c r="E8" s="103" t="s">
        <v>712</v>
      </c>
      <c r="F8" s="103" t="s">
        <v>713</v>
      </c>
      <c r="G8" s="103" t="s">
        <v>454</v>
      </c>
      <c r="H8" s="103" t="s">
        <v>13</v>
      </c>
      <c r="I8" s="34"/>
      <c r="J8" s="107"/>
      <c r="K8" s="36"/>
      <c r="L8" s="36"/>
      <c r="M8" s="36"/>
      <c r="N8" s="147" t="s">
        <v>457</v>
      </c>
      <c r="O8" s="40"/>
      <c r="P8" s="36"/>
      <c r="Q8" s="36" t="s">
        <v>467</v>
      </c>
    </row>
    <row r="9" spans="1:17" ht="39.75" customHeight="1">
      <c r="A9" s="132">
        <v>5</v>
      </c>
      <c r="B9" s="102" t="s">
        <v>717</v>
      </c>
      <c r="C9" s="102" t="s">
        <v>43</v>
      </c>
      <c r="D9" s="102" t="s">
        <v>279</v>
      </c>
      <c r="E9" s="102" t="s">
        <v>718</v>
      </c>
      <c r="F9" s="102" t="s">
        <v>719</v>
      </c>
      <c r="G9" s="103" t="s">
        <v>454</v>
      </c>
      <c r="H9" s="114" t="s">
        <v>371</v>
      </c>
      <c r="I9" s="34"/>
      <c r="J9" s="107"/>
      <c r="K9" s="36"/>
      <c r="L9" s="36"/>
      <c r="M9" s="36"/>
      <c r="N9" s="147" t="s">
        <v>457</v>
      </c>
      <c r="O9" s="40"/>
      <c r="P9" s="36"/>
      <c r="Q9" s="36" t="s">
        <v>467</v>
      </c>
    </row>
    <row r="10" spans="1:17" ht="15">
      <c r="A10" s="316" t="s">
        <v>720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7"/>
    </row>
    <row r="11" spans="1:17" ht="15">
      <c r="A11" s="291" t="s">
        <v>778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</row>
    <row r="12" spans="1:17" ht="63.75">
      <c r="A12" s="132">
        <v>1</v>
      </c>
      <c r="B12" s="138" t="s">
        <v>721</v>
      </c>
      <c r="C12" s="103" t="s">
        <v>722</v>
      </c>
      <c r="D12" s="103" t="s">
        <v>723</v>
      </c>
      <c r="E12" s="103" t="s">
        <v>712</v>
      </c>
      <c r="F12" s="103" t="s">
        <v>724</v>
      </c>
      <c r="G12" s="103" t="s">
        <v>454</v>
      </c>
      <c r="H12" s="103" t="s">
        <v>13</v>
      </c>
      <c r="I12" s="34"/>
      <c r="J12" s="107"/>
      <c r="K12" s="36">
        <v>72</v>
      </c>
      <c r="L12" s="36">
        <v>24</v>
      </c>
      <c r="M12" s="36">
        <v>48</v>
      </c>
      <c r="N12" s="36">
        <v>50</v>
      </c>
      <c r="O12" s="40">
        <v>122</v>
      </c>
      <c r="P12" s="34"/>
      <c r="Q12" s="154" t="s">
        <v>464</v>
      </c>
    </row>
    <row r="13" spans="1:17" ht="43.5" customHeight="1">
      <c r="A13" s="100">
        <v>2</v>
      </c>
      <c r="B13" s="103" t="s">
        <v>725</v>
      </c>
      <c r="C13" s="103" t="s">
        <v>722</v>
      </c>
      <c r="D13" s="103" t="s">
        <v>723</v>
      </c>
      <c r="E13" s="103" t="s">
        <v>712</v>
      </c>
      <c r="F13" s="103" t="s">
        <v>726</v>
      </c>
      <c r="G13" s="103" t="s">
        <v>454</v>
      </c>
      <c r="H13" s="114" t="s">
        <v>371</v>
      </c>
      <c r="I13" s="34"/>
      <c r="J13" s="107"/>
      <c r="K13" s="36">
        <v>82</v>
      </c>
      <c r="L13" s="36">
        <v>35</v>
      </c>
      <c r="M13" s="36">
        <v>47</v>
      </c>
      <c r="N13" s="36">
        <v>34</v>
      </c>
      <c r="O13" s="40">
        <v>116</v>
      </c>
      <c r="P13" s="155"/>
      <c r="Q13" s="260" t="s">
        <v>779</v>
      </c>
    </row>
    <row r="14" spans="1:17" ht="39.75" customHeight="1">
      <c r="A14" s="100">
        <v>3</v>
      </c>
      <c r="B14" s="103" t="s">
        <v>727</v>
      </c>
      <c r="C14" s="103" t="s">
        <v>722</v>
      </c>
      <c r="D14" s="103" t="s">
        <v>723</v>
      </c>
      <c r="E14" s="103" t="s">
        <v>712</v>
      </c>
      <c r="F14" s="103" t="s">
        <v>726</v>
      </c>
      <c r="G14" s="103" t="s">
        <v>454</v>
      </c>
      <c r="H14" s="114" t="s">
        <v>371</v>
      </c>
      <c r="I14" s="34"/>
      <c r="J14" s="107"/>
      <c r="K14" s="36">
        <v>77</v>
      </c>
      <c r="L14" s="36">
        <v>30</v>
      </c>
      <c r="M14" s="36">
        <v>47</v>
      </c>
      <c r="N14" s="36">
        <v>36</v>
      </c>
      <c r="O14" s="40">
        <v>113</v>
      </c>
      <c r="P14" s="155"/>
      <c r="Q14" s="260" t="s">
        <v>779</v>
      </c>
    </row>
    <row r="15" spans="1:17" ht="63.75">
      <c r="A15" s="132">
        <v>4</v>
      </c>
      <c r="B15" s="103" t="s">
        <v>728</v>
      </c>
      <c r="C15" s="103" t="s">
        <v>722</v>
      </c>
      <c r="D15" s="103" t="s">
        <v>723</v>
      </c>
      <c r="E15" s="103" t="s">
        <v>712</v>
      </c>
      <c r="F15" s="103" t="s">
        <v>724</v>
      </c>
      <c r="G15" s="103" t="s">
        <v>454</v>
      </c>
      <c r="H15" s="103" t="s">
        <v>13</v>
      </c>
      <c r="I15" s="34"/>
      <c r="J15" s="107"/>
      <c r="K15" s="36">
        <v>62</v>
      </c>
      <c r="L15" s="36">
        <v>17</v>
      </c>
      <c r="M15" s="36">
        <v>45</v>
      </c>
      <c r="N15" s="36">
        <v>38</v>
      </c>
      <c r="O15" s="40">
        <v>100</v>
      </c>
      <c r="P15" s="154"/>
      <c r="Q15" s="154" t="s">
        <v>464</v>
      </c>
    </row>
    <row r="16" spans="1:17" ht="38.25">
      <c r="A16" s="156">
        <v>5</v>
      </c>
      <c r="B16" s="157" t="s">
        <v>729</v>
      </c>
      <c r="C16" s="158" t="s">
        <v>722</v>
      </c>
      <c r="D16" s="158" t="s">
        <v>723</v>
      </c>
      <c r="E16" s="158" t="s">
        <v>712</v>
      </c>
      <c r="F16" s="158" t="s">
        <v>726</v>
      </c>
      <c r="G16" s="158" t="s">
        <v>454</v>
      </c>
      <c r="H16" s="158" t="s">
        <v>13</v>
      </c>
      <c r="I16" s="34"/>
      <c r="J16" s="159"/>
      <c r="K16" s="160">
        <v>64</v>
      </c>
      <c r="L16" s="160">
        <v>44</v>
      </c>
      <c r="M16" s="160">
        <v>20</v>
      </c>
      <c r="N16" s="160">
        <v>28</v>
      </c>
      <c r="O16" s="161">
        <v>92</v>
      </c>
      <c r="P16" s="154"/>
      <c r="Q16" s="154" t="s">
        <v>464</v>
      </c>
    </row>
    <row r="17" spans="1:17" ht="39" customHeight="1">
      <c r="A17" s="133">
        <v>6</v>
      </c>
      <c r="B17" s="103" t="s">
        <v>730</v>
      </c>
      <c r="C17" s="103" t="s">
        <v>722</v>
      </c>
      <c r="D17" s="103" t="s">
        <v>723</v>
      </c>
      <c r="E17" s="103" t="s">
        <v>712</v>
      </c>
      <c r="F17" s="103" t="s">
        <v>726</v>
      </c>
      <c r="G17" s="103" t="s">
        <v>454</v>
      </c>
      <c r="H17" s="103" t="s">
        <v>13</v>
      </c>
      <c r="I17" s="134"/>
      <c r="J17" s="43"/>
      <c r="K17" s="44">
        <v>35</v>
      </c>
      <c r="L17" s="44">
        <v>20</v>
      </c>
      <c r="M17" s="44">
        <v>15</v>
      </c>
      <c r="N17" s="44">
        <v>32</v>
      </c>
      <c r="O17" s="40">
        <v>67</v>
      </c>
      <c r="P17" s="175"/>
      <c r="Q17" s="260" t="s">
        <v>779</v>
      </c>
    </row>
    <row r="18" spans="1:17" ht="41.25" customHeight="1">
      <c r="A18" s="162">
        <v>7</v>
      </c>
      <c r="B18" s="103" t="s">
        <v>731</v>
      </c>
      <c r="C18" s="103" t="s">
        <v>722</v>
      </c>
      <c r="D18" s="103" t="s">
        <v>723</v>
      </c>
      <c r="E18" s="103" t="s">
        <v>712</v>
      </c>
      <c r="F18" s="103" t="s">
        <v>732</v>
      </c>
      <c r="G18" s="103" t="s">
        <v>454</v>
      </c>
      <c r="H18" s="114" t="s">
        <v>371</v>
      </c>
      <c r="I18" s="34"/>
      <c r="J18" s="107"/>
      <c r="K18" s="36"/>
      <c r="L18" s="36"/>
      <c r="M18" s="36"/>
      <c r="N18" s="45" t="s">
        <v>457</v>
      </c>
      <c r="O18" s="40"/>
      <c r="P18" s="36"/>
      <c r="Q18" s="36" t="s">
        <v>467</v>
      </c>
    </row>
    <row r="19" spans="1:17" ht="49.5" customHeight="1">
      <c r="A19" s="132">
        <v>8</v>
      </c>
      <c r="B19" s="103" t="s">
        <v>733</v>
      </c>
      <c r="C19" s="103" t="s">
        <v>722</v>
      </c>
      <c r="D19" s="103" t="s">
        <v>723</v>
      </c>
      <c r="E19" s="103" t="s">
        <v>712</v>
      </c>
      <c r="F19" s="103" t="s">
        <v>732</v>
      </c>
      <c r="G19" s="103" t="s">
        <v>454</v>
      </c>
      <c r="H19" s="114" t="s">
        <v>371</v>
      </c>
      <c r="I19" s="34"/>
      <c r="J19" s="107"/>
      <c r="K19" s="36">
        <v>37</v>
      </c>
      <c r="L19" s="45">
        <v>13</v>
      </c>
      <c r="M19" s="36">
        <v>24</v>
      </c>
      <c r="N19" s="36">
        <v>46</v>
      </c>
      <c r="O19" s="40"/>
      <c r="P19" s="36"/>
      <c r="Q19" s="36" t="s">
        <v>467</v>
      </c>
    </row>
    <row r="20" spans="1:17" ht="42" customHeight="1">
      <c r="A20" s="132">
        <v>9</v>
      </c>
      <c r="B20" s="103" t="s">
        <v>734</v>
      </c>
      <c r="C20" s="103" t="s">
        <v>722</v>
      </c>
      <c r="D20" s="103" t="s">
        <v>723</v>
      </c>
      <c r="E20" s="103" t="s">
        <v>712</v>
      </c>
      <c r="F20" s="103" t="s">
        <v>732</v>
      </c>
      <c r="G20" s="103" t="s">
        <v>454</v>
      </c>
      <c r="H20" s="114" t="s">
        <v>371</v>
      </c>
      <c r="I20" s="34"/>
      <c r="J20" s="107"/>
      <c r="K20" s="36">
        <v>39</v>
      </c>
      <c r="L20" s="45">
        <v>13</v>
      </c>
      <c r="M20" s="36">
        <v>26</v>
      </c>
      <c r="N20" s="36">
        <v>26</v>
      </c>
      <c r="O20" s="40"/>
      <c r="P20" s="36"/>
      <c r="Q20" s="36" t="s">
        <v>467</v>
      </c>
    </row>
    <row r="21" spans="1:17" ht="15">
      <c r="A21" s="163"/>
      <c r="B21" s="312" t="s">
        <v>735</v>
      </c>
      <c r="C21" s="312"/>
      <c r="D21" s="312"/>
      <c r="E21" s="312"/>
      <c r="F21" s="312"/>
      <c r="G21" s="312"/>
      <c r="H21" s="312"/>
      <c r="I21" s="288"/>
      <c r="J21" s="107"/>
      <c r="K21" s="36"/>
      <c r="L21" s="36"/>
      <c r="M21" s="36"/>
      <c r="N21" s="36"/>
      <c r="O21" s="44"/>
      <c r="P21" s="36"/>
      <c r="Q21" s="36"/>
    </row>
    <row r="22" spans="1:17" ht="15">
      <c r="A22" s="291" t="s">
        <v>778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</row>
    <row r="23" spans="1:17" ht="38.25">
      <c r="A23" s="132">
        <v>1</v>
      </c>
      <c r="B23" s="103" t="s">
        <v>736</v>
      </c>
      <c r="C23" s="153" t="s">
        <v>737</v>
      </c>
      <c r="D23" s="153" t="s">
        <v>738</v>
      </c>
      <c r="E23" s="103" t="s">
        <v>712</v>
      </c>
      <c r="F23" s="103" t="s">
        <v>713</v>
      </c>
      <c r="G23" s="103" t="s">
        <v>454</v>
      </c>
      <c r="H23" s="103" t="s">
        <v>13</v>
      </c>
      <c r="I23" s="34"/>
      <c r="J23" s="107"/>
      <c r="K23" s="36">
        <v>87</v>
      </c>
      <c r="L23" s="36">
        <v>45</v>
      </c>
      <c r="M23" s="36">
        <v>42</v>
      </c>
      <c r="N23" s="36">
        <v>46</v>
      </c>
      <c r="O23" s="40">
        <v>133</v>
      </c>
      <c r="P23" s="23"/>
      <c r="Q23" s="154" t="s">
        <v>464</v>
      </c>
    </row>
    <row r="24" spans="1:17" ht="51">
      <c r="A24" s="132">
        <v>2</v>
      </c>
      <c r="B24" s="103" t="s">
        <v>739</v>
      </c>
      <c r="C24" s="153" t="s">
        <v>737</v>
      </c>
      <c r="D24" s="103" t="s">
        <v>740</v>
      </c>
      <c r="E24" s="103" t="s">
        <v>712</v>
      </c>
      <c r="F24" s="103" t="s">
        <v>713</v>
      </c>
      <c r="G24" s="103" t="s">
        <v>454</v>
      </c>
      <c r="H24" s="103" t="s">
        <v>13</v>
      </c>
      <c r="I24" s="34"/>
      <c r="J24" s="107"/>
      <c r="K24" s="36">
        <v>73</v>
      </c>
      <c r="L24" s="36">
        <v>33</v>
      </c>
      <c r="M24" s="36">
        <v>40</v>
      </c>
      <c r="N24" s="36">
        <v>48</v>
      </c>
      <c r="O24" s="40">
        <v>121</v>
      </c>
      <c r="P24" s="23"/>
      <c r="Q24" s="154" t="s">
        <v>464</v>
      </c>
    </row>
    <row r="25" spans="1:17" ht="38.25">
      <c r="A25" s="132">
        <v>3</v>
      </c>
      <c r="B25" s="138" t="s">
        <v>741</v>
      </c>
      <c r="C25" s="102" t="s">
        <v>737</v>
      </c>
      <c r="D25" s="102" t="s">
        <v>738</v>
      </c>
      <c r="E25" s="102" t="s">
        <v>712</v>
      </c>
      <c r="F25" s="102" t="s">
        <v>713</v>
      </c>
      <c r="G25" s="102" t="s">
        <v>454</v>
      </c>
      <c r="H25" s="101" t="s">
        <v>13</v>
      </c>
      <c r="I25" s="34"/>
      <c r="J25" s="107"/>
      <c r="K25" s="36">
        <v>86</v>
      </c>
      <c r="L25" s="36">
        <v>44</v>
      </c>
      <c r="M25" s="36">
        <v>42</v>
      </c>
      <c r="N25" s="36">
        <v>34</v>
      </c>
      <c r="O25" s="40">
        <v>120</v>
      </c>
      <c r="P25" s="23"/>
      <c r="Q25" s="154" t="s">
        <v>464</v>
      </c>
    </row>
    <row r="26" spans="1:17" ht="38.25">
      <c r="A26" s="132">
        <v>4</v>
      </c>
      <c r="B26" s="138" t="s">
        <v>742</v>
      </c>
      <c r="C26" s="102" t="s">
        <v>737</v>
      </c>
      <c r="D26" s="102" t="s">
        <v>738</v>
      </c>
      <c r="E26" s="102" t="s">
        <v>712</v>
      </c>
      <c r="F26" s="102" t="s">
        <v>713</v>
      </c>
      <c r="G26" s="102" t="s">
        <v>454</v>
      </c>
      <c r="H26" s="101" t="s">
        <v>13</v>
      </c>
      <c r="I26" s="34"/>
      <c r="J26" s="107"/>
      <c r="K26" s="36">
        <v>88</v>
      </c>
      <c r="L26" s="36">
        <v>45</v>
      </c>
      <c r="M26" s="36">
        <v>43</v>
      </c>
      <c r="N26" s="36">
        <v>30</v>
      </c>
      <c r="O26" s="40">
        <v>118</v>
      </c>
      <c r="P26" s="23"/>
      <c r="Q26" s="154" t="s">
        <v>464</v>
      </c>
    </row>
    <row r="27" spans="1:17" ht="51">
      <c r="A27" s="132">
        <v>5</v>
      </c>
      <c r="B27" s="138" t="s">
        <v>743</v>
      </c>
      <c r="C27" s="102" t="s">
        <v>737</v>
      </c>
      <c r="D27" s="102" t="s">
        <v>744</v>
      </c>
      <c r="E27" s="102" t="s">
        <v>712</v>
      </c>
      <c r="F27" s="102" t="s">
        <v>713</v>
      </c>
      <c r="G27" s="102" t="s">
        <v>454</v>
      </c>
      <c r="H27" s="101" t="s">
        <v>13</v>
      </c>
      <c r="I27" s="34"/>
      <c r="J27" s="164" t="s">
        <v>444</v>
      </c>
      <c r="K27" s="36">
        <v>74</v>
      </c>
      <c r="L27" s="36">
        <v>35</v>
      </c>
      <c r="M27" s="36">
        <v>39</v>
      </c>
      <c r="N27" s="36">
        <v>44</v>
      </c>
      <c r="O27" s="40">
        <v>118</v>
      </c>
      <c r="P27" s="23"/>
      <c r="Q27" s="154" t="s">
        <v>464</v>
      </c>
    </row>
    <row r="28" spans="1:17" ht="38.25">
      <c r="A28" s="132">
        <v>6</v>
      </c>
      <c r="B28" s="102" t="s">
        <v>745</v>
      </c>
      <c r="C28" s="102" t="s">
        <v>737</v>
      </c>
      <c r="D28" s="102" t="s">
        <v>738</v>
      </c>
      <c r="E28" s="102" t="s">
        <v>712</v>
      </c>
      <c r="F28" s="102" t="s">
        <v>713</v>
      </c>
      <c r="G28" s="102" t="s">
        <v>454</v>
      </c>
      <c r="H28" s="101" t="s">
        <v>13</v>
      </c>
      <c r="I28" s="34"/>
      <c r="J28" s="107"/>
      <c r="K28" s="36">
        <v>62</v>
      </c>
      <c r="L28" s="36">
        <v>24</v>
      </c>
      <c r="M28" s="36">
        <v>38</v>
      </c>
      <c r="N28" s="36">
        <v>48</v>
      </c>
      <c r="O28" s="40">
        <v>110</v>
      </c>
      <c r="P28" s="23"/>
      <c r="Q28" s="154" t="s">
        <v>464</v>
      </c>
    </row>
    <row r="29" spans="1:17" ht="38.25">
      <c r="A29" s="132">
        <v>7</v>
      </c>
      <c r="B29" s="103" t="s">
        <v>746</v>
      </c>
      <c r="C29" s="153" t="s">
        <v>737</v>
      </c>
      <c r="D29" s="153" t="s">
        <v>738</v>
      </c>
      <c r="E29" s="103" t="s">
        <v>712</v>
      </c>
      <c r="F29" s="103" t="s">
        <v>713</v>
      </c>
      <c r="G29" s="103" t="s">
        <v>454</v>
      </c>
      <c r="H29" s="103" t="s">
        <v>13</v>
      </c>
      <c r="I29" s="34"/>
      <c r="J29" s="107"/>
      <c r="K29" s="36">
        <v>62</v>
      </c>
      <c r="L29" s="36">
        <v>27</v>
      </c>
      <c r="M29" s="36">
        <v>35</v>
      </c>
      <c r="N29" s="36">
        <v>44</v>
      </c>
      <c r="O29" s="40">
        <v>106</v>
      </c>
      <c r="P29" s="23"/>
      <c r="Q29" s="154" t="s">
        <v>464</v>
      </c>
    </row>
    <row r="30" spans="1:17" ht="38.25">
      <c r="A30" s="132">
        <v>8</v>
      </c>
      <c r="B30" s="102" t="s">
        <v>747</v>
      </c>
      <c r="C30" s="102" t="s">
        <v>737</v>
      </c>
      <c r="D30" s="105" t="s">
        <v>748</v>
      </c>
      <c r="E30" s="102" t="s">
        <v>712</v>
      </c>
      <c r="F30" s="102" t="s">
        <v>713</v>
      </c>
      <c r="G30" s="102" t="s">
        <v>454</v>
      </c>
      <c r="H30" s="101" t="s">
        <v>13</v>
      </c>
      <c r="I30" s="34"/>
      <c r="J30" s="107"/>
      <c r="K30" s="36">
        <v>64</v>
      </c>
      <c r="L30" s="36">
        <v>29</v>
      </c>
      <c r="M30" s="36">
        <v>35</v>
      </c>
      <c r="N30" s="36">
        <v>41</v>
      </c>
      <c r="O30" s="40">
        <v>105</v>
      </c>
      <c r="P30" s="23"/>
      <c r="Q30" s="154" t="s">
        <v>464</v>
      </c>
    </row>
    <row r="31" spans="1:17" ht="38.25">
      <c r="A31" s="132">
        <v>9</v>
      </c>
      <c r="B31" s="103" t="s">
        <v>749</v>
      </c>
      <c r="C31" s="153" t="s">
        <v>737</v>
      </c>
      <c r="D31" s="153" t="s">
        <v>738</v>
      </c>
      <c r="E31" s="103" t="s">
        <v>712</v>
      </c>
      <c r="F31" s="103" t="s">
        <v>713</v>
      </c>
      <c r="G31" s="103" t="s">
        <v>454</v>
      </c>
      <c r="H31" s="101" t="s">
        <v>13</v>
      </c>
      <c r="I31" s="34"/>
      <c r="J31" s="107"/>
      <c r="K31" s="36">
        <v>59</v>
      </c>
      <c r="L31" s="36">
        <v>21</v>
      </c>
      <c r="M31" s="36">
        <v>38</v>
      </c>
      <c r="N31" s="36">
        <v>42</v>
      </c>
      <c r="O31" s="40">
        <v>101</v>
      </c>
      <c r="P31" s="23"/>
      <c r="Q31" s="154" t="s">
        <v>464</v>
      </c>
    </row>
    <row r="32" spans="1:17" ht="76.5">
      <c r="A32" s="156">
        <v>10</v>
      </c>
      <c r="B32" s="165" t="s">
        <v>750</v>
      </c>
      <c r="C32" s="165" t="s">
        <v>751</v>
      </c>
      <c r="D32" s="165" t="s">
        <v>752</v>
      </c>
      <c r="E32" s="165" t="s">
        <v>712</v>
      </c>
      <c r="F32" s="165" t="s">
        <v>753</v>
      </c>
      <c r="G32" s="165" t="s">
        <v>454</v>
      </c>
      <c r="H32" s="166" t="s">
        <v>13</v>
      </c>
      <c r="I32" s="34"/>
      <c r="J32" s="159"/>
      <c r="K32" s="160">
        <v>55</v>
      </c>
      <c r="L32" s="160">
        <v>17</v>
      </c>
      <c r="M32" s="160">
        <v>38</v>
      </c>
      <c r="N32" s="160">
        <v>44</v>
      </c>
      <c r="O32" s="161">
        <v>99</v>
      </c>
      <c r="P32" s="23"/>
      <c r="Q32" s="154" t="s">
        <v>464</v>
      </c>
    </row>
    <row r="33" spans="1:17" ht="54" customHeight="1">
      <c r="A33" s="132">
        <v>11</v>
      </c>
      <c r="B33" s="103" t="s">
        <v>754</v>
      </c>
      <c r="C33" s="153" t="s">
        <v>737</v>
      </c>
      <c r="D33" s="103" t="s">
        <v>755</v>
      </c>
      <c r="E33" s="103" t="s">
        <v>712</v>
      </c>
      <c r="F33" s="103" t="s">
        <v>756</v>
      </c>
      <c r="G33" s="103" t="s">
        <v>454</v>
      </c>
      <c r="H33" s="103" t="s">
        <v>13</v>
      </c>
      <c r="I33" s="34"/>
      <c r="J33" s="107"/>
      <c r="K33" s="36">
        <v>61</v>
      </c>
      <c r="L33" s="36">
        <v>29</v>
      </c>
      <c r="M33" s="36">
        <v>32</v>
      </c>
      <c r="N33" s="36">
        <v>34</v>
      </c>
      <c r="O33" s="40">
        <v>95</v>
      </c>
      <c r="P33" s="23"/>
      <c r="Q33" s="154" t="s">
        <v>464</v>
      </c>
    </row>
    <row r="34" spans="1:17" ht="51">
      <c r="A34" s="132">
        <v>12</v>
      </c>
      <c r="B34" s="102" t="s">
        <v>757</v>
      </c>
      <c r="C34" s="102" t="s">
        <v>737</v>
      </c>
      <c r="D34" s="167" t="s">
        <v>744</v>
      </c>
      <c r="E34" s="102" t="s">
        <v>712</v>
      </c>
      <c r="F34" s="102" t="s">
        <v>713</v>
      </c>
      <c r="G34" s="102" t="s">
        <v>454</v>
      </c>
      <c r="H34" s="101" t="s">
        <v>13</v>
      </c>
      <c r="I34" s="34"/>
      <c r="J34" s="107"/>
      <c r="K34" s="36">
        <v>59</v>
      </c>
      <c r="L34" s="36">
        <v>27</v>
      </c>
      <c r="M34" s="36">
        <v>32</v>
      </c>
      <c r="N34" s="36">
        <v>36</v>
      </c>
      <c r="O34" s="40">
        <v>95</v>
      </c>
      <c r="P34" s="23"/>
      <c r="Q34" s="154" t="s">
        <v>464</v>
      </c>
    </row>
    <row r="35" spans="1:17" ht="51">
      <c r="A35" s="132">
        <v>13</v>
      </c>
      <c r="B35" s="114" t="s">
        <v>758</v>
      </c>
      <c r="C35" s="114" t="s">
        <v>737</v>
      </c>
      <c r="D35" s="114" t="s">
        <v>740</v>
      </c>
      <c r="E35" s="114" t="s">
        <v>712</v>
      </c>
      <c r="F35" s="114"/>
      <c r="G35" s="114" t="s">
        <v>454</v>
      </c>
      <c r="H35" s="114" t="s">
        <v>13</v>
      </c>
      <c r="I35" s="34"/>
      <c r="J35" s="107"/>
      <c r="K35" s="36">
        <v>66</v>
      </c>
      <c r="L35" s="36">
        <v>35</v>
      </c>
      <c r="M35" s="36">
        <v>31</v>
      </c>
      <c r="N35" s="36">
        <v>24</v>
      </c>
      <c r="O35" s="40">
        <v>90</v>
      </c>
      <c r="P35" s="23"/>
      <c r="Q35" s="154" t="s">
        <v>464</v>
      </c>
    </row>
    <row r="36" spans="1:17" ht="38.25">
      <c r="A36" s="132">
        <v>14</v>
      </c>
      <c r="B36" s="103" t="s">
        <v>759</v>
      </c>
      <c r="C36" s="153" t="s">
        <v>737</v>
      </c>
      <c r="D36" s="153" t="s">
        <v>738</v>
      </c>
      <c r="E36" s="103" t="s">
        <v>712</v>
      </c>
      <c r="F36" s="103" t="s">
        <v>713</v>
      </c>
      <c r="G36" s="103" t="s">
        <v>454</v>
      </c>
      <c r="H36" s="103" t="s">
        <v>13</v>
      </c>
      <c r="I36" s="34"/>
      <c r="J36" s="107"/>
      <c r="K36" s="36">
        <v>47</v>
      </c>
      <c r="L36" s="36">
        <v>15</v>
      </c>
      <c r="M36" s="36">
        <v>32</v>
      </c>
      <c r="N36" s="36">
        <v>40</v>
      </c>
      <c r="O36" s="40">
        <v>87</v>
      </c>
      <c r="P36" s="23"/>
      <c r="Q36" s="154" t="s">
        <v>464</v>
      </c>
    </row>
    <row r="37" spans="1:17" ht="38.25">
      <c r="A37" s="132">
        <v>15</v>
      </c>
      <c r="B37" s="103" t="s">
        <v>760</v>
      </c>
      <c r="C37" s="153" t="s">
        <v>737</v>
      </c>
      <c r="D37" s="153" t="s">
        <v>738</v>
      </c>
      <c r="E37" s="103" t="s">
        <v>712</v>
      </c>
      <c r="F37" s="103" t="s">
        <v>713</v>
      </c>
      <c r="G37" s="103" t="s">
        <v>454</v>
      </c>
      <c r="H37" s="103" t="s">
        <v>13</v>
      </c>
      <c r="I37" s="34"/>
      <c r="J37" s="107"/>
      <c r="K37" s="36">
        <v>57</v>
      </c>
      <c r="L37" s="36">
        <v>25</v>
      </c>
      <c r="M37" s="36">
        <v>32</v>
      </c>
      <c r="N37" s="36">
        <v>26</v>
      </c>
      <c r="O37" s="40">
        <v>83</v>
      </c>
      <c r="P37" s="23"/>
      <c r="Q37" s="154" t="s">
        <v>464</v>
      </c>
    </row>
    <row r="38" spans="1:17" ht="38.25">
      <c r="A38" s="133">
        <v>16</v>
      </c>
      <c r="B38" s="103" t="s">
        <v>761</v>
      </c>
      <c r="C38" s="153" t="s">
        <v>737</v>
      </c>
      <c r="D38" s="103" t="s">
        <v>762</v>
      </c>
      <c r="E38" s="103" t="s">
        <v>712</v>
      </c>
      <c r="F38" s="103" t="s">
        <v>763</v>
      </c>
      <c r="G38" s="103" t="s">
        <v>454</v>
      </c>
      <c r="H38" s="103" t="s">
        <v>13</v>
      </c>
      <c r="I38" s="134"/>
      <c r="J38" s="43"/>
      <c r="K38" s="44">
        <v>44</v>
      </c>
      <c r="L38" s="44">
        <v>15</v>
      </c>
      <c r="M38" s="44">
        <v>29</v>
      </c>
      <c r="N38" s="44">
        <v>36</v>
      </c>
      <c r="O38" s="40">
        <v>80</v>
      </c>
      <c r="P38" s="44"/>
      <c r="Q38" s="44" t="s">
        <v>918</v>
      </c>
    </row>
    <row r="39" spans="1:17" ht="51">
      <c r="A39" s="133">
        <v>17</v>
      </c>
      <c r="B39" s="103" t="s">
        <v>764</v>
      </c>
      <c r="C39" s="114" t="s">
        <v>737</v>
      </c>
      <c r="D39" s="114" t="s">
        <v>740</v>
      </c>
      <c r="E39" s="114" t="s">
        <v>712</v>
      </c>
      <c r="F39" s="114" t="s">
        <v>713</v>
      </c>
      <c r="G39" s="114" t="s">
        <v>454</v>
      </c>
      <c r="H39" s="114" t="s">
        <v>13</v>
      </c>
      <c r="I39" s="134"/>
      <c r="J39" s="43"/>
      <c r="K39" s="44">
        <v>49</v>
      </c>
      <c r="L39" s="44">
        <v>21</v>
      </c>
      <c r="M39" s="44">
        <v>28</v>
      </c>
      <c r="N39" s="44">
        <v>30</v>
      </c>
      <c r="O39" s="40">
        <v>79</v>
      </c>
      <c r="P39" s="134"/>
      <c r="Q39" s="44" t="s">
        <v>918</v>
      </c>
    </row>
    <row r="40" spans="1:17" ht="38.25">
      <c r="A40" s="133">
        <v>18</v>
      </c>
      <c r="B40" s="103" t="s">
        <v>765</v>
      </c>
      <c r="C40" s="153" t="s">
        <v>737</v>
      </c>
      <c r="D40" s="103" t="s">
        <v>766</v>
      </c>
      <c r="E40" s="103" t="s">
        <v>712</v>
      </c>
      <c r="F40" s="114" t="s">
        <v>713</v>
      </c>
      <c r="G40" s="103" t="s">
        <v>454</v>
      </c>
      <c r="H40" s="103" t="s">
        <v>13</v>
      </c>
      <c r="I40" s="134"/>
      <c r="J40" s="43"/>
      <c r="K40" s="44">
        <v>47</v>
      </c>
      <c r="L40" s="44">
        <v>20</v>
      </c>
      <c r="M40" s="44">
        <v>27</v>
      </c>
      <c r="N40" s="44">
        <v>28</v>
      </c>
      <c r="O40" s="40">
        <v>75</v>
      </c>
      <c r="P40" s="44"/>
      <c r="Q40" s="44" t="s">
        <v>918</v>
      </c>
    </row>
    <row r="41" spans="1:17" ht="38.25">
      <c r="A41" s="133">
        <v>19</v>
      </c>
      <c r="B41" s="103" t="s">
        <v>767</v>
      </c>
      <c r="C41" s="153" t="s">
        <v>737</v>
      </c>
      <c r="D41" s="103" t="s">
        <v>762</v>
      </c>
      <c r="E41" s="103" t="s">
        <v>712</v>
      </c>
      <c r="F41" s="103" t="s">
        <v>713</v>
      </c>
      <c r="G41" s="103" t="s">
        <v>454</v>
      </c>
      <c r="H41" s="103" t="s">
        <v>13</v>
      </c>
      <c r="I41" s="134"/>
      <c r="J41" s="43"/>
      <c r="K41" s="44">
        <v>43</v>
      </c>
      <c r="L41" s="44">
        <v>16</v>
      </c>
      <c r="M41" s="44">
        <v>27</v>
      </c>
      <c r="N41" s="44">
        <v>32</v>
      </c>
      <c r="O41" s="40">
        <v>75</v>
      </c>
      <c r="P41" s="134"/>
      <c r="Q41" s="44" t="s">
        <v>918</v>
      </c>
    </row>
    <row r="42" spans="1:17" ht="38.25">
      <c r="A42" s="133">
        <v>20</v>
      </c>
      <c r="B42" s="103" t="s">
        <v>768</v>
      </c>
      <c r="C42" s="153" t="s">
        <v>737</v>
      </c>
      <c r="D42" s="153" t="s">
        <v>738</v>
      </c>
      <c r="E42" s="103" t="s">
        <v>712</v>
      </c>
      <c r="F42" s="103" t="s">
        <v>713</v>
      </c>
      <c r="G42" s="103" t="s">
        <v>454</v>
      </c>
      <c r="H42" s="103" t="s">
        <v>13</v>
      </c>
      <c r="I42" s="134"/>
      <c r="J42" s="43"/>
      <c r="K42" s="44">
        <v>43</v>
      </c>
      <c r="L42" s="44">
        <v>15</v>
      </c>
      <c r="M42" s="44">
        <v>28</v>
      </c>
      <c r="N42" s="44">
        <v>32</v>
      </c>
      <c r="O42" s="40">
        <v>75</v>
      </c>
      <c r="P42" s="44"/>
      <c r="Q42" s="44" t="s">
        <v>918</v>
      </c>
    </row>
    <row r="43" spans="1:17" ht="38.25">
      <c r="A43" s="133">
        <v>21</v>
      </c>
      <c r="B43" s="103" t="s">
        <v>769</v>
      </c>
      <c r="C43" s="153" t="s">
        <v>737</v>
      </c>
      <c r="D43" s="153" t="s">
        <v>738</v>
      </c>
      <c r="E43" s="103" t="s">
        <v>712</v>
      </c>
      <c r="F43" s="103" t="s">
        <v>713</v>
      </c>
      <c r="G43" s="103" t="s">
        <v>454</v>
      </c>
      <c r="H43" s="103" t="s">
        <v>13</v>
      </c>
      <c r="I43" s="134"/>
      <c r="J43" s="43"/>
      <c r="K43" s="44">
        <v>43</v>
      </c>
      <c r="L43" s="44">
        <v>15</v>
      </c>
      <c r="M43" s="44">
        <v>28</v>
      </c>
      <c r="N43" s="44">
        <v>28</v>
      </c>
      <c r="O43" s="40">
        <v>71</v>
      </c>
      <c r="P43" s="44"/>
      <c r="Q43" s="44" t="s">
        <v>918</v>
      </c>
    </row>
    <row r="44" spans="1:17" ht="38.25">
      <c r="A44" s="132">
        <v>22</v>
      </c>
      <c r="B44" s="103" t="s">
        <v>770</v>
      </c>
      <c r="C44" s="153" t="s">
        <v>737</v>
      </c>
      <c r="D44" s="153" t="s">
        <v>738</v>
      </c>
      <c r="E44" s="103" t="s">
        <v>712</v>
      </c>
      <c r="F44" s="103" t="s">
        <v>713</v>
      </c>
      <c r="G44" s="103" t="s">
        <v>454</v>
      </c>
      <c r="H44" s="103" t="s">
        <v>13</v>
      </c>
      <c r="I44" s="34"/>
      <c r="J44" s="107"/>
      <c r="K44" s="36">
        <v>13</v>
      </c>
      <c r="L44" s="45">
        <v>13</v>
      </c>
      <c r="M44" s="45">
        <v>0</v>
      </c>
      <c r="N44" s="36">
        <v>42</v>
      </c>
      <c r="O44" s="40"/>
      <c r="P44" s="36"/>
      <c r="Q44" s="36" t="s">
        <v>467</v>
      </c>
    </row>
    <row r="45" spans="1:17" ht="38.25">
      <c r="A45" s="132">
        <v>23</v>
      </c>
      <c r="B45" s="103" t="s">
        <v>771</v>
      </c>
      <c r="C45" s="153" t="s">
        <v>737</v>
      </c>
      <c r="D45" s="103" t="s">
        <v>762</v>
      </c>
      <c r="E45" s="103" t="s">
        <v>712</v>
      </c>
      <c r="F45" s="103" t="s">
        <v>732</v>
      </c>
      <c r="G45" s="103" t="s">
        <v>454</v>
      </c>
      <c r="H45" s="101" t="s">
        <v>13</v>
      </c>
      <c r="I45" s="34"/>
      <c r="J45" s="107"/>
      <c r="K45" s="36">
        <v>4</v>
      </c>
      <c r="L45" s="45">
        <v>4</v>
      </c>
      <c r="M45" s="45">
        <v>0</v>
      </c>
      <c r="N45" s="36">
        <v>30</v>
      </c>
      <c r="O45" s="40"/>
      <c r="P45" s="36"/>
      <c r="Q45" s="36" t="s">
        <v>467</v>
      </c>
    </row>
    <row r="46" spans="1:17" ht="38.25">
      <c r="A46" s="132">
        <v>24</v>
      </c>
      <c r="B46" s="103" t="s">
        <v>772</v>
      </c>
      <c r="C46" s="153" t="s">
        <v>737</v>
      </c>
      <c r="D46" s="153" t="s">
        <v>738</v>
      </c>
      <c r="E46" s="103" t="s">
        <v>712</v>
      </c>
      <c r="F46" s="103" t="s">
        <v>713</v>
      </c>
      <c r="G46" s="103" t="s">
        <v>454</v>
      </c>
      <c r="H46" s="103" t="s">
        <v>13</v>
      </c>
      <c r="I46" s="34"/>
      <c r="J46" s="107"/>
      <c r="K46" s="36"/>
      <c r="L46" s="36"/>
      <c r="M46" s="36"/>
      <c r="N46" s="147" t="s">
        <v>457</v>
      </c>
      <c r="O46" s="40"/>
      <c r="P46" s="36"/>
      <c r="Q46" s="36" t="s">
        <v>467</v>
      </c>
    </row>
    <row r="47" spans="1:17" ht="39" customHeight="1">
      <c r="A47" s="168">
        <v>25</v>
      </c>
      <c r="B47" s="169" t="s">
        <v>773</v>
      </c>
      <c r="C47" s="170" t="s">
        <v>737</v>
      </c>
      <c r="D47" s="169" t="s">
        <v>762</v>
      </c>
      <c r="E47" s="169" t="s">
        <v>712</v>
      </c>
      <c r="F47" s="169"/>
      <c r="G47" s="169" t="s">
        <v>454</v>
      </c>
      <c r="H47" s="114" t="s">
        <v>371</v>
      </c>
      <c r="I47" s="171"/>
      <c r="J47" s="172"/>
      <c r="K47" s="173">
        <v>38</v>
      </c>
      <c r="L47" s="147">
        <v>13</v>
      </c>
      <c r="M47" s="173">
        <v>27</v>
      </c>
      <c r="N47" s="173">
        <v>42</v>
      </c>
      <c r="O47" s="174"/>
      <c r="P47" s="173"/>
      <c r="Q47" s="36" t="s">
        <v>467</v>
      </c>
    </row>
    <row r="48" spans="1:17" ht="15">
      <c r="A48" s="100"/>
      <c r="B48" s="312" t="s">
        <v>774</v>
      </c>
      <c r="C48" s="312"/>
      <c r="D48" s="312"/>
      <c r="E48" s="312"/>
      <c r="F48" s="312"/>
      <c r="G48" s="312"/>
      <c r="H48" s="312"/>
      <c r="I48" s="288"/>
      <c r="J48" s="107"/>
      <c r="K48" s="36"/>
      <c r="L48" s="36"/>
      <c r="M48" s="36"/>
      <c r="N48" s="36"/>
      <c r="O48" s="44"/>
      <c r="P48" s="36"/>
      <c r="Q48" s="36"/>
    </row>
    <row r="49" spans="1:18" ht="15">
      <c r="A49" s="291" t="s">
        <v>778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</row>
    <row r="50" spans="1:18" ht="39">
      <c r="A50" s="100">
        <v>1</v>
      </c>
      <c r="B50" s="103" t="s">
        <v>727</v>
      </c>
      <c r="C50" s="103" t="s">
        <v>775</v>
      </c>
      <c r="D50" s="103" t="s">
        <v>776</v>
      </c>
      <c r="E50" s="103" t="s">
        <v>712</v>
      </c>
      <c r="F50" s="103" t="s">
        <v>726</v>
      </c>
      <c r="G50" s="103" t="s">
        <v>454</v>
      </c>
      <c r="H50" s="103" t="s">
        <v>13</v>
      </c>
      <c r="I50" s="38"/>
      <c r="J50" s="107"/>
      <c r="K50" s="36">
        <v>65</v>
      </c>
      <c r="L50" s="36">
        <v>30</v>
      </c>
      <c r="M50" s="36">
        <v>35</v>
      </c>
      <c r="N50" s="36">
        <v>36</v>
      </c>
      <c r="O50" s="40">
        <v>101</v>
      </c>
      <c r="Q50" s="154" t="s">
        <v>464</v>
      </c>
      <c r="R50" s="252" t="s">
        <v>934</v>
      </c>
    </row>
    <row r="51" spans="1:18" ht="39">
      <c r="A51" s="100">
        <v>4</v>
      </c>
      <c r="B51" s="103" t="s">
        <v>725</v>
      </c>
      <c r="C51" s="103" t="s">
        <v>775</v>
      </c>
      <c r="D51" s="103" t="s">
        <v>776</v>
      </c>
      <c r="E51" s="103" t="s">
        <v>712</v>
      </c>
      <c r="F51" s="103" t="s">
        <v>726</v>
      </c>
      <c r="G51" s="103" t="s">
        <v>454</v>
      </c>
      <c r="H51" s="103" t="s">
        <v>13</v>
      </c>
      <c r="I51" s="38"/>
      <c r="J51" s="107"/>
      <c r="K51" s="36">
        <v>65</v>
      </c>
      <c r="L51" s="36">
        <v>35</v>
      </c>
      <c r="M51" s="36">
        <v>30</v>
      </c>
      <c r="N51" s="36">
        <v>34</v>
      </c>
      <c r="O51" s="40">
        <v>99</v>
      </c>
      <c r="Q51" s="154" t="s">
        <v>464</v>
      </c>
      <c r="R51" s="252" t="s">
        <v>933</v>
      </c>
    </row>
    <row r="52" spans="1:18" ht="38.25">
      <c r="A52" s="100">
        <v>2</v>
      </c>
      <c r="B52" s="103" t="s">
        <v>777</v>
      </c>
      <c r="C52" s="103" t="s">
        <v>775</v>
      </c>
      <c r="D52" s="103" t="s">
        <v>776</v>
      </c>
      <c r="E52" s="103" t="s">
        <v>712</v>
      </c>
      <c r="F52" s="103"/>
      <c r="G52" s="103" t="s">
        <v>454</v>
      </c>
      <c r="H52" s="103" t="s">
        <v>13</v>
      </c>
      <c r="I52" s="38"/>
      <c r="J52" s="107"/>
      <c r="K52" s="36">
        <v>40</v>
      </c>
      <c r="L52" s="36">
        <v>25</v>
      </c>
      <c r="M52" s="36">
        <v>15</v>
      </c>
      <c r="N52" s="36">
        <v>48</v>
      </c>
      <c r="O52" s="40">
        <v>88</v>
      </c>
      <c r="Q52" s="154" t="s">
        <v>464</v>
      </c>
    </row>
    <row r="53" spans="1:18" ht="39">
      <c r="A53" s="100">
        <v>3</v>
      </c>
      <c r="B53" s="103" t="s">
        <v>730</v>
      </c>
      <c r="C53" s="103" t="s">
        <v>775</v>
      </c>
      <c r="D53" s="103" t="s">
        <v>776</v>
      </c>
      <c r="E53" s="103" t="s">
        <v>712</v>
      </c>
      <c r="F53" s="103" t="s">
        <v>726</v>
      </c>
      <c r="G53" s="103" t="s">
        <v>454</v>
      </c>
      <c r="H53" s="103" t="s">
        <v>13</v>
      </c>
      <c r="I53" s="38"/>
      <c r="J53" s="107"/>
      <c r="K53" s="36">
        <v>46</v>
      </c>
      <c r="L53" s="36">
        <v>20</v>
      </c>
      <c r="M53" s="36">
        <v>26</v>
      </c>
      <c r="N53" s="36">
        <v>32</v>
      </c>
      <c r="O53" s="40">
        <v>78</v>
      </c>
      <c r="Q53" s="154" t="s">
        <v>464</v>
      </c>
      <c r="R53" s="252" t="s">
        <v>933</v>
      </c>
    </row>
    <row r="54" spans="1:18" ht="38.25">
      <c r="A54" s="100">
        <v>5</v>
      </c>
      <c r="B54" s="103" t="s">
        <v>773</v>
      </c>
      <c r="C54" s="103" t="s">
        <v>775</v>
      </c>
      <c r="D54" s="103" t="s">
        <v>776</v>
      </c>
      <c r="E54" s="103" t="s">
        <v>712</v>
      </c>
      <c r="F54" s="103" t="s">
        <v>726</v>
      </c>
      <c r="G54" s="103" t="s">
        <v>454</v>
      </c>
      <c r="H54" s="103" t="s">
        <v>13</v>
      </c>
      <c r="I54" s="38"/>
      <c r="J54" s="107"/>
      <c r="K54" s="36">
        <v>31</v>
      </c>
      <c r="L54" s="45">
        <v>13</v>
      </c>
      <c r="M54" s="36">
        <v>18</v>
      </c>
      <c r="N54" s="36">
        <v>42</v>
      </c>
      <c r="O54" s="40"/>
      <c r="P54" s="36"/>
      <c r="Q54" s="36"/>
    </row>
  </sheetData>
  <mergeCells count="8">
    <mergeCell ref="A49:Q49"/>
    <mergeCell ref="B3:H3"/>
    <mergeCell ref="A10:Q10"/>
    <mergeCell ref="B21:I21"/>
    <mergeCell ref="B48:I48"/>
    <mergeCell ref="A4:Q4"/>
    <mergeCell ref="A11:Q11"/>
    <mergeCell ref="A22:Q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G24" sqref="G24"/>
    </sheetView>
  </sheetViews>
  <sheetFormatPr defaultRowHeight="15"/>
  <cols>
    <col min="1" max="1" width="4" customWidth="1"/>
    <col min="2" max="2" width="23.85546875" customWidth="1"/>
    <col min="3" max="3" width="16.7109375" style="15" customWidth="1"/>
    <col min="4" max="4" width="24.42578125" customWidth="1"/>
    <col min="5" max="5" width="15.5703125" customWidth="1"/>
    <col min="6" max="6" width="18.28515625" customWidth="1"/>
    <col min="7" max="7" width="5" customWidth="1"/>
    <col min="8" max="8" width="5.85546875" customWidth="1"/>
    <col min="9" max="9" width="5.7109375" customWidth="1"/>
    <col min="10" max="10" width="3.42578125" customWidth="1"/>
    <col min="11" max="12" width="5" customWidth="1"/>
    <col min="13" max="13" width="4.7109375" customWidth="1"/>
    <col min="14" max="14" width="25.5703125" customWidth="1"/>
  </cols>
  <sheetData>
    <row r="1" spans="1:14" ht="7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22" t="s">
        <v>6</v>
      </c>
      <c r="H1" s="22" t="s">
        <v>443</v>
      </c>
      <c r="I1" s="22" t="s">
        <v>451</v>
      </c>
      <c r="J1" s="22" t="s">
        <v>452</v>
      </c>
      <c r="K1" s="22" t="s">
        <v>448</v>
      </c>
      <c r="L1" s="22" t="s">
        <v>447</v>
      </c>
      <c r="M1" s="22" t="s">
        <v>449</v>
      </c>
      <c r="N1" s="18" t="s">
        <v>450</v>
      </c>
    </row>
    <row r="2" spans="1:14" ht="15.75">
      <c r="A2" s="303" t="s">
        <v>649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</row>
    <row r="3" spans="1:14" ht="39">
      <c r="A3" s="100">
        <v>1</v>
      </c>
      <c r="B3" s="101" t="s">
        <v>253</v>
      </c>
      <c r="C3" s="41" t="s">
        <v>249</v>
      </c>
      <c r="D3" s="41" t="s">
        <v>250</v>
      </c>
      <c r="E3" s="102" t="s">
        <v>251</v>
      </c>
      <c r="F3" s="102" t="s">
        <v>251</v>
      </c>
      <c r="G3" s="103" t="s">
        <v>456</v>
      </c>
      <c r="H3" s="102"/>
      <c r="I3" s="36">
        <v>95</v>
      </c>
      <c r="J3" s="36">
        <v>45</v>
      </c>
      <c r="K3" s="36">
        <v>50</v>
      </c>
      <c r="L3" s="36">
        <v>38</v>
      </c>
      <c r="M3" s="104">
        <f t="shared" ref="M3:M9" si="0">I3+L3</f>
        <v>133</v>
      </c>
      <c r="N3" s="41" t="s">
        <v>464</v>
      </c>
    </row>
    <row r="4" spans="1:14" ht="39">
      <c r="A4" s="100">
        <v>2</v>
      </c>
      <c r="B4" s="102" t="s">
        <v>255</v>
      </c>
      <c r="C4" s="41" t="s">
        <v>249</v>
      </c>
      <c r="D4" s="41" t="s">
        <v>250</v>
      </c>
      <c r="E4" s="102" t="s">
        <v>251</v>
      </c>
      <c r="F4" s="102" t="s">
        <v>251</v>
      </c>
      <c r="G4" s="103" t="s">
        <v>456</v>
      </c>
      <c r="H4" s="102"/>
      <c r="I4" s="36">
        <v>85</v>
      </c>
      <c r="J4" s="36">
        <v>35</v>
      </c>
      <c r="K4" s="36">
        <v>50</v>
      </c>
      <c r="L4" s="36">
        <v>45</v>
      </c>
      <c r="M4" s="104">
        <f t="shared" si="0"/>
        <v>130</v>
      </c>
      <c r="N4" s="41" t="s">
        <v>464</v>
      </c>
    </row>
    <row r="5" spans="1:14" ht="39">
      <c r="A5" s="100">
        <v>3</v>
      </c>
      <c r="B5" s="102" t="s">
        <v>252</v>
      </c>
      <c r="C5" s="105" t="s">
        <v>249</v>
      </c>
      <c r="D5" s="41" t="s">
        <v>250</v>
      </c>
      <c r="E5" s="102" t="s">
        <v>251</v>
      </c>
      <c r="F5" s="102" t="s">
        <v>251</v>
      </c>
      <c r="G5" s="103" t="s">
        <v>456</v>
      </c>
      <c r="H5" s="102"/>
      <c r="I5" s="36">
        <v>75</v>
      </c>
      <c r="J5" s="36">
        <v>35</v>
      </c>
      <c r="K5" s="36">
        <v>40</v>
      </c>
      <c r="L5" s="36">
        <v>48</v>
      </c>
      <c r="M5" s="104">
        <f t="shared" si="0"/>
        <v>123</v>
      </c>
      <c r="N5" s="41" t="s">
        <v>464</v>
      </c>
    </row>
    <row r="6" spans="1:14" ht="39">
      <c r="A6" s="100">
        <v>4</v>
      </c>
      <c r="B6" s="101" t="s">
        <v>259</v>
      </c>
      <c r="C6" s="41" t="s">
        <v>249</v>
      </c>
      <c r="D6" s="41" t="s">
        <v>250</v>
      </c>
      <c r="E6" s="102" t="s">
        <v>251</v>
      </c>
      <c r="F6" s="102" t="s">
        <v>251</v>
      </c>
      <c r="G6" s="103" t="s">
        <v>456</v>
      </c>
      <c r="H6" s="102"/>
      <c r="I6" s="36">
        <v>75</v>
      </c>
      <c r="J6" s="36">
        <v>35</v>
      </c>
      <c r="K6" s="36">
        <v>40</v>
      </c>
      <c r="L6" s="36">
        <v>48</v>
      </c>
      <c r="M6" s="104">
        <f t="shared" si="0"/>
        <v>123</v>
      </c>
      <c r="N6" s="41" t="s">
        <v>464</v>
      </c>
    </row>
    <row r="7" spans="1:14" ht="39">
      <c r="A7" s="100">
        <v>5</v>
      </c>
      <c r="B7" s="102" t="s">
        <v>256</v>
      </c>
      <c r="C7" s="41" t="s">
        <v>249</v>
      </c>
      <c r="D7" s="41" t="s">
        <v>250</v>
      </c>
      <c r="E7" s="102" t="s">
        <v>251</v>
      </c>
      <c r="F7" s="102" t="s">
        <v>251</v>
      </c>
      <c r="G7" s="103" t="s">
        <v>456</v>
      </c>
      <c r="H7" s="102"/>
      <c r="I7" s="36">
        <v>93</v>
      </c>
      <c r="J7" s="36">
        <v>43</v>
      </c>
      <c r="K7" s="36">
        <v>50</v>
      </c>
      <c r="L7" s="36">
        <v>28</v>
      </c>
      <c r="M7" s="104">
        <f t="shared" si="0"/>
        <v>121</v>
      </c>
      <c r="N7" s="41" t="s">
        <v>464</v>
      </c>
    </row>
    <row r="8" spans="1:14" ht="39">
      <c r="A8" s="100">
        <v>6</v>
      </c>
      <c r="B8" s="101" t="s">
        <v>254</v>
      </c>
      <c r="C8" s="41" t="s">
        <v>249</v>
      </c>
      <c r="D8" s="41" t="s">
        <v>250</v>
      </c>
      <c r="E8" s="102" t="s">
        <v>251</v>
      </c>
      <c r="F8" s="102" t="s">
        <v>251</v>
      </c>
      <c r="G8" s="103" t="s">
        <v>456</v>
      </c>
      <c r="H8" s="102"/>
      <c r="I8" s="36">
        <v>85</v>
      </c>
      <c r="J8" s="36">
        <v>40</v>
      </c>
      <c r="K8" s="36">
        <v>45</v>
      </c>
      <c r="L8" s="36">
        <v>28</v>
      </c>
      <c r="M8" s="104">
        <f t="shared" si="0"/>
        <v>113</v>
      </c>
      <c r="N8" s="41" t="s">
        <v>464</v>
      </c>
    </row>
    <row r="9" spans="1:14" ht="39">
      <c r="A9" s="100">
        <v>7</v>
      </c>
      <c r="B9" s="102" t="s">
        <v>650</v>
      </c>
      <c r="C9" s="105" t="s">
        <v>249</v>
      </c>
      <c r="D9" s="41" t="s">
        <v>250</v>
      </c>
      <c r="E9" s="102" t="s">
        <v>251</v>
      </c>
      <c r="F9" s="102" t="s">
        <v>251</v>
      </c>
      <c r="G9" s="103" t="s">
        <v>456</v>
      </c>
      <c r="H9" s="102"/>
      <c r="I9" s="36">
        <v>75</v>
      </c>
      <c r="J9" s="36">
        <v>35</v>
      </c>
      <c r="K9" s="36">
        <v>40</v>
      </c>
      <c r="L9" s="36">
        <v>20</v>
      </c>
      <c r="M9" s="104">
        <f t="shared" si="0"/>
        <v>95</v>
      </c>
      <c r="N9" s="41" t="s">
        <v>464</v>
      </c>
    </row>
  </sheetData>
  <sortState ref="B3:N9">
    <sortCondition descending="1" ref="M3:M9"/>
  </sortState>
  <mergeCells count="1">
    <mergeCell ref="A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1"/>
  <sheetViews>
    <sheetView topLeftCell="A28" workbookViewId="0">
      <selection activeCell="L24" sqref="L24"/>
    </sheetView>
  </sheetViews>
  <sheetFormatPr defaultRowHeight="15"/>
  <cols>
    <col min="1" max="1" width="4.28515625" customWidth="1"/>
    <col min="2" max="2" width="19.28515625" customWidth="1"/>
    <col min="3" max="3" width="17.28515625" customWidth="1"/>
    <col min="4" max="4" width="23" customWidth="1"/>
    <col min="5" max="5" width="17.5703125" customWidth="1"/>
    <col min="6" max="6" width="17" customWidth="1"/>
    <col min="7" max="7" width="4.85546875" customWidth="1"/>
    <col min="8" max="8" width="4.28515625" customWidth="1"/>
    <col min="10" max="10" width="5.42578125" customWidth="1"/>
    <col min="11" max="11" width="6.28515625" customWidth="1"/>
    <col min="12" max="12" width="6.140625" customWidth="1"/>
    <col min="13" max="13" width="6.42578125" customWidth="1"/>
    <col min="14" max="14" width="8.140625" customWidth="1"/>
    <col min="15" max="15" width="19.7109375" customWidth="1"/>
    <col min="16" max="16" width="34.7109375" customWidth="1"/>
  </cols>
  <sheetData>
    <row r="1" spans="1:15" ht="15.75">
      <c r="A1" s="294" t="s">
        <v>436</v>
      </c>
      <c r="B1" s="294"/>
      <c r="C1" s="294"/>
      <c r="D1" s="294"/>
      <c r="E1" s="294"/>
      <c r="F1" s="294"/>
      <c r="G1" s="294"/>
      <c r="H1" s="294"/>
    </row>
    <row r="3" spans="1:15" ht="84" customHeight="1">
      <c r="A3" s="4" t="s">
        <v>0</v>
      </c>
      <c r="B3" s="5" t="s">
        <v>1</v>
      </c>
      <c r="C3" s="5" t="s">
        <v>2</v>
      </c>
      <c r="D3" s="5" t="s">
        <v>400</v>
      </c>
      <c r="E3" s="5" t="s">
        <v>4</v>
      </c>
      <c r="F3" s="6" t="s">
        <v>5</v>
      </c>
      <c r="G3" s="22" t="s">
        <v>6</v>
      </c>
      <c r="H3" s="22" t="s">
        <v>645</v>
      </c>
      <c r="I3" s="22" t="s">
        <v>451</v>
      </c>
      <c r="J3" s="22" t="s">
        <v>452</v>
      </c>
      <c r="K3" s="22" t="s">
        <v>448</v>
      </c>
      <c r="L3" s="22" t="s">
        <v>447</v>
      </c>
      <c r="M3" s="22" t="s">
        <v>449</v>
      </c>
      <c r="N3" s="18" t="s">
        <v>453</v>
      </c>
      <c r="O3" s="18" t="s">
        <v>450</v>
      </c>
    </row>
    <row r="4" spans="1:15" ht="19.5" customHeight="1">
      <c r="A4" s="320" t="s">
        <v>435</v>
      </c>
      <c r="B4" s="320"/>
      <c r="C4" s="320"/>
      <c r="D4" s="320"/>
      <c r="E4" s="320"/>
      <c r="F4" s="320"/>
      <c r="G4" s="321"/>
      <c r="H4" s="321"/>
      <c r="I4" s="23"/>
      <c r="J4" s="23"/>
      <c r="K4" s="23"/>
      <c r="L4" s="23"/>
      <c r="M4" s="23"/>
      <c r="N4" s="23"/>
      <c r="O4" s="23"/>
    </row>
    <row r="5" spans="1:15" ht="17.25" customHeight="1">
      <c r="A5" s="318" t="s">
        <v>483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75.75" customHeight="1">
      <c r="A6" s="71">
        <v>1</v>
      </c>
      <c r="B6" s="11" t="s">
        <v>422</v>
      </c>
      <c r="C6" s="11" t="s">
        <v>9</v>
      </c>
      <c r="D6" s="11" t="s">
        <v>423</v>
      </c>
      <c r="E6" s="11" t="s">
        <v>11</v>
      </c>
      <c r="F6" s="11" t="s">
        <v>424</v>
      </c>
      <c r="G6" s="11" t="s">
        <v>455</v>
      </c>
      <c r="H6" s="23"/>
      <c r="I6" s="20">
        <v>95</v>
      </c>
      <c r="J6" s="20">
        <v>50</v>
      </c>
      <c r="K6" s="20">
        <v>45</v>
      </c>
      <c r="L6" s="20">
        <v>33</v>
      </c>
      <c r="M6" s="20">
        <v>128</v>
      </c>
      <c r="N6" s="72"/>
      <c r="O6" s="73" t="s">
        <v>464</v>
      </c>
    </row>
    <row r="7" spans="1:15" ht="33" customHeight="1">
      <c r="A7" s="303" t="s">
        <v>442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5"/>
    </row>
    <row r="8" spans="1:15" ht="17.25" customHeight="1">
      <c r="A8" s="318" t="s">
        <v>482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</row>
    <row r="9" spans="1:15" ht="60.75" customHeight="1">
      <c r="A9" s="10">
        <v>1</v>
      </c>
      <c r="B9" s="11" t="s">
        <v>431</v>
      </c>
      <c r="C9" s="11" t="s">
        <v>69</v>
      </c>
      <c r="D9" s="11" t="s">
        <v>412</v>
      </c>
      <c r="E9" s="11" t="s">
        <v>111</v>
      </c>
      <c r="F9" s="11" t="s">
        <v>402</v>
      </c>
      <c r="G9" s="31" t="s">
        <v>454</v>
      </c>
      <c r="H9" s="23"/>
      <c r="I9" s="23">
        <v>100</v>
      </c>
      <c r="J9" s="23">
        <v>30</v>
      </c>
      <c r="K9" s="23">
        <v>70</v>
      </c>
      <c r="L9" s="23">
        <v>50</v>
      </c>
      <c r="M9" s="23">
        <v>150</v>
      </c>
      <c r="N9" s="23"/>
      <c r="O9" s="25" t="s">
        <v>464</v>
      </c>
    </row>
    <row r="10" spans="1:15" ht="59.25" customHeight="1">
      <c r="A10" s="10">
        <v>2</v>
      </c>
      <c r="B10" s="11" t="s">
        <v>414</v>
      </c>
      <c r="C10" s="11" t="s">
        <v>69</v>
      </c>
      <c r="D10" s="11" t="s">
        <v>412</v>
      </c>
      <c r="E10" s="11" t="s">
        <v>111</v>
      </c>
      <c r="F10" s="11" t="s">
        <v>128</v>
      </c>
      <c r="G10" s="31" t="s">
        <v>454</v>
      </c>
      <c r="H10" s="23"/>
      <c r="I10" s="23">
        <v>92</v>
      </c>
      <c r="J10" s="23">
        <v>28</v>
      </c>
      <c r="K10" s="23">
        <v>64</v>
      </c>
      <c r="L10" s="23">
        <v>39</v>
      </c>
      <c r="M10" s="23">
        <v>131</v>
      </c>
      <c r="N10" s="23"/>
      <c r="O10" s="74" t="s">
        <v>464</v>
      </c>
    </row>
    <row r="11" spans="1:15" ht="60.75" customHeight="1">
      <c r="A11" s="75">
        <v>3</v>
      </c>
      <c r="B11" s="76" t="s">
        <v>413</v>
      </c>
      <c r="C11" s="76" t="s">
        <v>69</v>
      </c>
      <c r="D11" s="76" t="s">
        <v>412</v>
      </c>
      <c r="E11" s="76" t="s">
        <v>111</v>
      </c>
      <c r="F11" s="76" t="s">
        <v>406</v>
      </c>
      <c r="G11" s="31" t="s">
        <v>454</v>
      </c>
      <c r="H11" s="23"/>
      <c r="I11" s="77">
        <v>79</v>
      </c>
      <c r="J11" s="77">
        <v>26</v>
      </c>
      <c r="K11" s="77">
        <v>53</v>
      </c>
      <c r="L11" s="77">
        <v>50</v>
      </c>
      <c r="M11" s="77">
        <v>129</v>
      </c>
      <c r="N11" s="23"/>
      <c r="O11" s="96" t="s">
        <v>936</v>
      </c>
    </row>
    <row r="12" spans="1:15" ht="61.5" customHeight="1">
      <c r="A12" s="75">
        <v>4</v>
      </c>
      <c r="B12" s="76" t="s">
        <v>411</v>
      </c>
      <c r="C12" s="76" t="s">
        <v>69</v>
      </c>
      <c r="D12" s="76" t="s">
        <v>412</v>
      </c>
      <c r="E12" s="76" t="s">
        <v>111</v>
      </c>
      <c r="F12" s="76" t="s">
        <v>406</v>
      </c>
      <c r="G12" s="31" t="s">
        <v>454</v>
      </c>
      <c r="H12" s="23"/>
      <c r="I12" s="77">
        <v>77</v>
      </c>
      <c r="J12" s="77">
        <v>24</v>
      </c>
      <c r="K12" s="77">
        <v>53</v>
      </c>
      <c r="L12" s="77">
        <v>33</v>
      </c>
      <c r="M12" s="77">
        <v>110</v>
      </c>
      <c r="N12" s="23"/>
      <c r="O12" s="96" t="s">
        <v>936</v>
      </c>
    </row>
    <row r="13" spans="1:15" ht="32.25" customHeight="1">
      <c r="A13" s="10">
        <v>5</v>
      </c>
      <c r="B13" s="11" t="s">
        <v>404</v>
      </c>
      <c r="C13" s="11" t="s">
        <v>69</v>
      </c>
      <c r="D13" s="11" t="s">
        <v>405</v>
      </c>
      <c r="E13" s="11" t="s">
        <v>111</v>
      </c>
      <c r="F13" s="11" t="s">
        <v>406</v>
      </c>
      <c r="G13" s="31" t="s">
        <v>454</v>
      </c>
      <c r="H13" s="23"/>
      <c r="I13" s="23">
        <v>60</v>
      </c>
      <c r="J13" s="23">
        <v>5</v>
      </c>
      <c r="K13" s="23">
        <v>55</v>
      </c>
      <c r="L13" s="23">
        <v>45</v>
      </c>
      <c r="M13" s="23">
        <v>105</v>
      </c>
      <c r="N13" s="23"/>
      <c r="O13" s="79" t="s">
        <v>464</v>
      </c>
    </row>
    <row r="14" spans="1:15" ht="60.75" customHeight="1">
      <c r="A14" s="10">
        <v>6</v>
      </c>
      <c r="B14" s="11" t="s">
        <v>430</v>
      </c>
      <c r="C14" s="11" t="s">
        <v>69</v>
      </c>
      <c r="D14" s="11" t="s">
        <v>412</v>
      </c>
      <c r="E14" s="11" t="s">
        <v>111</v>
      </c>
      <c r="F14" s="11" t="s">
        <v>402</v>
      </c>
      <c r="G14" s="31" t="s">
        <v>454</v>
      </c>
      <c r="H14" s="23"/>
      <c r="I14" s="23">
        <v>62</v>
      </c>
      <c r="J14" s="23">
        <v>0</v>
      </c>
      <c r="K14" s="23">
        <v>62</v>
      </c>
      <c r="L14" s="23">
        <v>28</v>
      </c>
      <c r="M14" s="23">
        <v>90</v>
      </c>
      <c r="N14" s="23"/>
      <c r="O14" s="25" t="s">
        <v>464</v>
      </c>
    </row>
    <row r="15" spans="1:15" ht="59.25" customHeight="1">
      <c r="A15" s="10">
        <v>7</v>
      </c>
      <c r="B15" s="11" t="s">
        <v>420</v>
      </c>
      <c r="C15" s="11" t="s">
        <v>69</v>
      </c>
      <c r="D15" s="11" t="s">
        <v>421</v>
      </c>
      <c r="E15" s="11" t="s">
        <v>111</v>
      </c>
      <c r="F15" s="11" t="s">
        <v>406</v>
      </c>
      <c r="G15" s="31" t="s">
        <v>454</v>
      </c>
      <c r="H15" s="23"/>
      <c r="I15" s="23">
        <v>49</v>
      </c>
      <c r="J15" s="23">
        <v>5</v>
      </c>
      <c r="K15" s="23">
        <v>44</v>
      </c>
      <c r="L15" s="23">
        <v>39</v>
      </c>
      <c r="M15" s="23">
        <v>88</v>
      </c>
      <c r="N15" s="23"/>
      <c r="O15" s="25" t="s">
        <v>464</v>
      </c>
    </row>
    <row r="16" spans="1:15" ht="62.25" customHeight="1">
      <c r="A16" s="80">
        <v>8</v>
      </c>
      <c r="B16" s="81" t="s">
        <v>429</v>
      </c>
      <c r="C16" s="81" t="s">
        <v>69</v>
      </c>
      <c r="D16" s="81" t="s">
        <v>421</v>
      </c>
      <c r="E16" s="81" t="s">
        <v>111</v>
      </c>
      <c r="F16" s="81" t="s">
        <v>406</v>
      </c>
      <c r="G16" s="82" t="s">
        <v>454</v>
      </c>
      <c r="H16" s="23"/>
      <c r="I16" s="24">
        <v>36</v>
      </c>
      <c r="J16" s="24">
        <v>0</v>
      </c>
      <c r="K16" s="24">
        <v>36</v>
      </c>
      <c r="L16" s="24">
        <v>30</v>
      </c>
      <c r="M16" s="24">
        <v>66</v>
      </c>
      <c r="N16" s="17"/>
      <c r="O16" s="261" t="s">
        <v>937</v>
      </c>
    </row>
    <row r="17" spans="1:16" ht="34.5" customHeight="1">
      <c r="A17" s="320" t="s">
        <v>441</v>
      </c>
      <c r="B17" s="320"/>
      <c r="C17" s="320"/>
      <c r="D17" s="320"/>
      <c r="E17" s="320"/>
      <c r="F17" s="320"/>
      <c r="G17" s="321"/>
      <c r="H17" s="321"/>
      <c r="I17" s="23"/>
      <c r="J17" s="23"/>
      <c r="K17" s="23"/>
      <c r="L17" s="23"/>
      <c r="M17" s="23"/>
      <c r="N17" s="23"/>
      <c r="O17" s="23"/>
    </row>
    <row r="18" spans="1:16" ht="17.25" customHeight="1">
      <c r="A18" s="322" t="s">
        <v>935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6" ht="64.5" customHeight="1">
      <c r="A19" s="10">
        <v>1</v>
      </c>
      <c r="B19" s="11" t="s">
        <v>407</v>
      </c>
      <c r="C19" s="11" t="s">
        <v>69</v>
      </c>
      <c r="D19" s="11" t="s">
        <v>94</v>
      </c>
      <c r="E19" s="11" t="s">
        <v>71</v>
      </c>
      <c r="F19" s="11" t="s">
        <v>408</v>
      </c>
      <c r="G19" s="31" t="s">
        <v>454</v>
      </c>
      <c r="H19" s="233" t="s">
        <v>444</v>
      </c>
      <c r="I19" s="23">
        <v>90</v>
      </c>
      <c r="J19" s="23">
        <v>47</v>
      </c>
      <c r="K19" s="23">
        <v>43</v>
      </c>
      <c r="L19" s="23">
        <v>35</v>
      </c>
      <c r="M19" s="23">
        <v>125</v>
      </c>
      <c r="O19" s="25" t="s">
        <v>464</v>
      </c>
    </row>
    <row r="20" spans="1:16" ht="64.5" customHeight="1">
      <c r="A20" s="29">
        <v>2</v>
      </c>
      <c r="B20" s="30" t="s">
        <v>413</v>
      </c>
      <c r="C20" s="30" t="s">
        <v>69</v>
      </c>
      <c r="D20" s="30" t="s">
        <v>401</v>
      </c>
      <c r="E20" s="30" t="s">
        <v>71</v>
      </c>
      <c r="F20" s="30" t="s">
        <v>128</v>
      </c>
      <c r="G20" s="31" t="s">
        <v>454</v>
      </c>
      <c r="H20" s="32"/>
      <c r="I20" s="23">
        <v>72</v>
      </c>
      <c r="J20" s="23">
        <v>36</v>
      </c>
      <c r="K20" s="23">
        <v>36</v>
      </c>
      <c r="L20" s="23">
        <v>50</v>
      </c>
      <c r="M20" s="23">
        <v>122</v>
      </c>
      <c r="O20" s="25" t="s">
        <v>464</v>
      </c>
      <c r="P20" s="78" t="s">
        <v>641</v>
      </c>
    </row>
    <row r="21" spans="1:16" ht="75.75" customHeight="1">
      <c r="A21" s="10">
        <v>3</v>
      </c>
      <c r="B21" s="257" t="s">
        <v>923</v>
      </c>
      <c r="C21" s="11" t="s">
        <v>69</v>
      </c>
      <c r="D21" s="11" t="s">
        <v>94</v>
      </c>
      <c r="E21" s="11" t="s">
        <v>71</v>
      </c>
      <c r="F21" s="11" t="s">
        <v>408</v>
      </c>
      <c r="G21" s="31" t="s">
        <v>454</v>
      </c>
      <c r="H21" s="31"/>
      <c r="I21" s="23">
        <v>83</v>
      </c>
      <c r="J21" s="23">
        <v>35</v>
      </c>
      <c r="K21" s="23">
        <v>48</v>
      </c>
      <c r="L21" s="23">
        <v>35</v>
      </c>
      <c r="M21" s="23">
        <v>118</v>
      </c>
      <c r="O21" s="262" t="s">
        <v>464</v>
      </c>
      <c r="P21" s="258" t="s">
        <v>928</v>
      </c>
    </row>
    <row r="22" spans="1:16" ht="73.5" customHeight="1">
      <c r="A22" s="29">
        <v>4</v>
      </c>
      <c r="B22" s="30" t="s">
        <v>411</v>
      </c>
      <c r="C22" s="30" t="s">
        <v>69</v>
      </c>
      <c r="D22" s="30" t="s">
        <v>401</v>
      </c>
      <c r="E22" s="30" t="s">
        <v>71</v>
      </c>
      <c r="F22" s="30" t="s">
        <v>128</v>
      </c>
      <c r="G22" s="31" t="s">
        <v>454</v>
      </c>
      <c r="H22" s="233" t="s">
        <v>444</v>
      </c>
      <c r="I22" s="23">
        <v>75</v>
      </c>
      <c r="J22" s="23">
        <v>35</v>
      </c>
      <c r="K22" s="23">
        <v>40</v>
      </c>
      <c r="L22" s="23">
        <v>33</v>
      </c>
      <c r="M22" s="23">
        <v>108</v>
      </c>
      <c r="O22" s="25" t="s">
        <v>464</v>
      </c>
      <c r="P22" s="78" t="s">
        <v>642</v>
      </c>
    </row>
    <row r="23" spans="1:16" ht="59.25" customHeight="1">
      <c r="A23" s="10">
        <v>5</v>
      </c>
      <c r="B23" s="11" t="s">
        <v>409</v>
      </c>
      <c r="C23" s="11" t="s">
        <v>69</v>
      </c>
      <c r="D23" s="11" t="s">
        <v>94</v>
      </c>
      <c r="E23" s="11" t="s">
        <v>71</v>
      </c>
      <c r="F23" s="11" t="s">
        <v>408</v>
      </c>
      <c r="G23" s="31" t="s">
        <v>454</v>
      </c>
      <c r="H23" s="31"/>
      <c r="I23" s="23">
        <v>79</v>
      </c>
      <c r="J23" s="23">
        <v>40</v>
      </c>
      <c r="K23" s="23">
        <v>39</v>
      </c>
      <c r="L23" s="23">
        <v>29</v>
      </c>
      <c r="M23" s="23">
        <v>108</v>
      </c>
      <c r="O23" s="25" t="s">
        <v>464</v>
      </c>
    </row>
    <row r="24" spans="1:16" ht="81" customHeight="1">
      <c r="A24" s="10">
        <v>6</v>
      </c>
      <c r="B24" s="11" t="s">
        <v>418</v>
      </c>
      <c r="C24" s="11" t="s">
        <v>69</v>
      </c>
      <c r="D24" s="11" t="s">
        <v>401</v>
      </c>
      <c r="E24" s="11" t="s">
        <v>71</v>
      </c>
      <c r="F24" s="11" t="s">
        <v>402</v>
      </c>
      <c r="G24" s="31" t="s">
        <v>454</v>
      </c>
      <c r="H24" s="31"/>
      <c r="I24" s="23">
        <v>61</v>
      </c>
      <c r="J24" s="23">
        <v>29</v>
      </c>
      <c r="K24" s="23">
        <v>32</v>
      </c>
      <c r="L24" s="23">
        <v>42</v>
      </c>
      <c r="M24" s="23">
        <v>103</v>
      </c>
      <c r="O24" s="25" t="s">
        <v>464</v>
      </c>
    </row>
    <row r="25" spans="1:16" ht="78.75" customHeight="1">
      <c r="A25" s="10">
        <v>7</v>
      </c>
      <c r="B25" s="11" t="s">
        <v>410</v>
      </c>
      <c r="C25" s="11" t="s">
        <v>69</v>
      </c>
      <c r="D25" s="11" t="s">
        <v>401</v>
      </c>
      <c r="E25" s="11" t="s">
        <v>71</v>
      </c>
      <c r="F25" s="11" t="s">
        <v>402</v>
      </c>
      <c r="G25" s="31" t="s">
        <v>454</v>
      </c>
      <c r="H25" s="233" t="s">
        <v>444</v>
      </c>
      <c r="I25" s="23">
        <v>61</v>
      </c>
      <c r="J25" s="23">
        <v>25</v>
      </c>
      <c r="K25" s="23">
        <v>36</v>
      </c>
      <c r="L25" s="23">
        <v>35</v>
      </c>
      <c r="M25" s="23">
        <v>96</v>
      </c>
      <c r="O25" s="25" t="s">
        <v>464</v>
      </c>
    </row>
    <row r="26" spans="1:16" ht="58.5" customHeight="1">
      <c r="A26" s="83">
        <v>8</v>
      </c>
      <c r="B26" s="84" t="s">
        <v>87</v>
      </c>
      <c r="C26" s="84" t="s">
        <v>69</v>
      </c>
      <c r="D26" s="84" t="s">
        <v>401</v>
      </c>
      <c r="E26" s="84" t="s">
        <v>71</v>
      </c>
      <c r="F26" s="84" t="s">
        <v>402</v>
      </c>
      <c r="G26" s="85" t="s">
        <v>454</v>
      </c>
      <c r="H26" s="23"/>
      <c r="I26" s="85"/>
      <c r="J26" s="46" t="s">
        <v>643</v>
      </c>
      <c r="K26" s="46"/>
      <c r="L26" s="46"/>
      <c r="M26" s="46"/>
      <c r="N26" s="46"/>
      <c r="O26" s="23"/>
    </row>
    <row r="27" spans="1:16" ht="19.5" customHeight="1">
      <c r="A27" s="306" t="s">
        <v>437</v>
      </c>
      <c r="B27" s="306"/>
      <c r="C27" s="306"/>
      <c r="D27" s="306"/>
      <c r="E27" s="306"/>
      <c r="F27" s="306"/>
      <c r="G27" s="303"/>
      <c r="H27" s="303"/>
      <c r="I27" s="23"/>
      <c r="J27" s="23"/>
      <c r="K27" s="23"/>
      <c r="L27" s="23"/>
      <c r="M27" s="23"/>
      <c r="N27" s="23"/>
      <c r="O27" s="23"/>
    </row>
    <row r="28" spans="1:16" ht="17.25" customHeight="1">
      <c r="A28" s="318" t="s">
        <v>646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</row>
    <row r="29" spans="1:16" ht="62.25" customHeight="1">
      <c r="A29" s="10">
        <v>1</v>
      </c>
      <c r="B29" s="11" t="s">
        <v>426</v>
      </c>
      <c r="C29" s="11" t="s">
        <v>183</v>
      </c>
      <c r="D29" s="11" t="s">
        <v>427</v>
      </c>
      <c r="E29" s="11" t="s">
        <v>185</v>
      </c>
      <c r="F29" s="11" t="s">
        <v>204</v>
      </c>
      <c r="G29" s="31" t="s">
        <v>454</v>
      </c>
      <c r="H29" s="233" t="s">
        <v>444</v>
      </c>
      <c r="I29" s="23">
        <v>86</v>
      </c>
      <c r="J29" s="23">
        <v>68</v>
      </c>
      <c r="K29" s="23">
        <v>18</v>
      </c>
      <c r="L29" s="23">
        <v>46</v>
      </c>
      <c r="M29" s="23">
        <v>132</v>
      </c>
      <c r="N29" s="23"/>
      <c r="O29" s="25" t="s">
        <v>464</v>
      </c>
    </row>
    <row r="30" spans="1:16" ht="61.5" customHeight="1">
      <c r="A30" s="10">
        <v>2</v>
      </c>
      <c r="B30" s="11" t="s">
        <v>428</v>
      </c>
      <c r="C30" s="11" t="s">
        <v>183</v>
      </c>
      <c r="D30" s="11" t="s">
        <v>427</v>
      </c>
      <c r="E30" s="11" t="s">
        <v>185</v>
      </c>
      <c r="F30" s="11" t="s">
        <v>204</v>
      </c>
      <c r="G30" s="31" t="s">
        <v>454</v>
      </c>
      <c r="H30" s="233" t="s">
        <v>444</v>
      </c>
      <c r="I30" s="23">
        <v>84</v>
      </c>
      <c r="J30" s="23">
        <v>66</v>
      </c>
      <c r="K30" s="23">
        <v>18</v>
      </c>
      <c r="L30" s="23">
        <v>36</v>
      </c>
      <c r="M30" s="23">
        <v>120</v>
      </c>
      <c r="N30" s="23"/>
      <c r="O30" s="25" t="s">
        <v>464</v>
      </c>
    </row>
    <row r="31" spans="1:16" ht="19.5" customHeight="1">
      <c r="A31" s="303" t="s">
        <v>438</v>
      </c>
      <c r="B31" s="304"/>
      <c r="C31" s="304"/>
      <c r="D31" s="304"/>
      <c r="E31" s="304"/>
      <c r="F31" s="304"/>
      <c r="G31" s="304"/>
      <c r="H31" s="304"/>
      <c r="I31" s="23"/>
      <c r="J31" s="23"/>
      <c r="K31" s="23"/>
      <c r="L31" s="23"/>
      <c r="M31" s="23"/>
      <c r="N31" s="23"/>
      <c r="O31" s="23"/>
    </row>
    <row r="32" spans="1:16" ht="17.25" customHeight="1">
      <c r="A32" s="318" t="s">
        <v>646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</row>
    <row r="33" spans="1:15" ht="61.5" customHeight="1">
      <c r="A33" s="10">
        <v>1</v>
      </c>
      <c r="B33" s="11" t="s">
        <v>415</v>
      </c>
      <c r="C33" s="11" t="s">
        <v>216</v>
      </c>
      <c r="D33" s="11" t="s">
        <v>416</v>
      </c>
      <c r="E33" s="11" t="s">
        <v>217</v>
      </c>
      <c r="F33" s="11" t="s">
        <v>417</v>
      </c>
      <c r="G33" s="11" t="s">
        <v>454</v>
      </c>
      <c r="H33" s="23"/>
      <c r="I33" s="23">
        <v>44</v>
      </c>
      <c r="J33" s="23">
        <v>15</v>
      </c>
      <c r="K33" s="23">
        <v>29</v>
      </c>
      <c r="L33" s="23">
        <v>35</v>
      </c>
      <c r="M33" s="23">
        <v>79</v>
      </c>
      <c r="O33" s="25" t="s">
        <v>464</v>
      </c>
    </row>
    <row r="34" spans="1:15" ht="59.25" customHeight="1">
      <c r="A34" s="10">
        <v>2</v>
      </c>
      <c r="B34" s="11" t="s">
        <v>425</v>
      </c>
      <c r="C34" s="11" t="s">
        <v>216</v>
      </c>
      <c r="D34" s="11" t="s">
        <v>416</v>
      </c>
      <c r="E34" s="11" t="s">
        <v>217</v>
      </c>
      <c r="F34" s="11" t="s">
        <v>417</v>
      </c>
      <c r="G34" s="11" t="s">
        <v>454</v>
      </c>
      <c r="H34" s="23"/>
      <c r="I34" s="23">
        <v>63</v>
      </c>
      <c r="J34" s="23">
        <v>35</v>
      </c>
      <c r="K34" s="23">
        <v>28</v>
      </c>
      <c r="L34" s="23">
        <v>50</v>
      </c>
      <c r="M34" s="23">
        <v>113</v>
      </c>
      <c r="O34" s="25" t="s">
        <v>464</v>
      </c>
    </row>
    <row r="35" spans="1:15" ht="19.5" customHeight="1">
      <c r="A35" s="320" t="s">
        <v>440</v>
      </c>
      <c r="B35" s="320"/>
      <c r="C35" s="320"/>
      <c r="D35" s="320"/>
      <c r="E35" s="320"/>
      <c r="F35" s="320"/>
      <c r="G35" s="321"/>
      <c r="H35" s="321"/>
      <c r="I35" s="23"/>
      <c r="J35" s="23"/>
      <c r="K35" s="23"/>
      <c r="L35" s="23"/>
      <c r="M35" s="23"/>
      <c r="N35" s="23"/>
      <c r="O35" s="23"/>
    </row>
    <row r="36" spans="1:15" ht="17.25" customHeight="1">
      <c r="A36" s="318" t="s">
        <v>646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</row>
    <row r="37" spans="1:15" ht="60" customHeight="1">
      <c r="A37" s="10">
        <v>1</v>
      </c>
      <c r="B37" s="11" t="s">
        <v>419</v>
      </c>
      <c r="C37" s="11" t="s">
        <v>232</v>
      </c>
      <c r="D37" s="11" t="s">
        <v>439</v>
      </c>
      <c r="E37" s="11" t="s">
        <v>374</v>
      </c>
      <c r="F37" s="11" t="s">
        <v>304</v>
      </c>
      <c r="G37" s="31" t="s">
        <v>454</v>
      </c>
      <c r="H37" s="233" t="s">
        <v>444</v>
      </c>
      <c r="I37" s="23">
        <v>98</v>
      </c>
      <c r="J37" s="23">
        <v>49</v>
      </c>
      <c r="K37" s="23">
        <v>50</v>
      </c>
      <c r="L37" s="23">
        <v>43</v>
      </c>
      <c r="M37" s="23">
        <v>141</v>
      </c>
      <c r="N37" s="23"/>
      <c r="O37" s="25" t="s">
        <v>464</v>
      </c>
    </row>
    <row r="38" spans="1:15" ht="62.25" customHeight="1">
      <c r="A38" s="10">
        <v>2</v>
      </c>
      <c r="B38" s="11" t="s">
        <v>403</v>
      </c>
      <c r="C38" s="11" t="s">
        <v>232</v>
      </c>
      <c r="D38" s="11" t="s">
        <v>439</v>
      </c>
      <c r="E38" s="11" t="s">
        <v>374</v>
      </c>
      <c r="F38" s="11" t="s">
        <v>304</v>
      </c>
      <c r="G38" s="31" t="s">
        <v>454</v>
      </c>
      <c r="H38" s="31"/>
      <c r="I38" s="23">
        <v>93</v>
      </c>
      <c r="J38" s="23">
        <v>48</v>
      </c>
      <c r="K38" s="23">
        <v>45</v>
      </c>
      <c r="L38" s="23">
        <v>25</v>
      </c>
      <c r="M38" s="23">
        <v>118</v>
      </c>
      <c r="N38" s="23"/>
      <c r="O38" s="25" t="s">
        <v>464</v>
      </c>
    </row>
    <row r="39" spans="1:15" ht="63.75" customHeight="1"/>
    <row r="40" spans="1:15" ht="78.75" customHeight="1"/>
    <row r="41" spans="1:15" ht="78" customHeight="1"/>
  </sheetData>
  <mergeCells count="13">
    <mergeCell ref="A36:O36"/>
    <mergeCell ref="A1:H1"/>
    <mergeCell ref="A17:H17"/>
    <mergeCell ref="A27:H27"/>
    <mergeCell ref="A31:H31"/>
    <mergeCell ref="A35:H35"/>
    <mergeCell ref="A4:H4"/>
    <mergeCell ref="A5:O5"/>
    <mergeCell ref="A7:O7"/>
    <mergeCell ref="A8:O8"/>
    <mergeCell ref="A18:O18"/>
    <mergeCell ref="A28:O28"/>
    <mergeCell ref="A32:O3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>
      <selection sqref="A1:G1"/>
    </sheetView>
  </sheetViews>
  <sheetFormatPr defaultRowHeight="15"/>
  <cols>
    <col min="1" max="1" width="4.140625" style="9" customWidth="1"/>
    <col min="2" max="2" width="18.85546875" customWidth="1"/>
    <col min="3" max="3" width="20.7109375" customWidth="1"/>
    <col min="4" max="4" width="22" customWidth="1"/>
    <col min="5" max="5" width="16.42578125" customWidth="1"/>
    <col min="6" max="6" width="17.5703125" customWidth="1"/>
    <col min="7" max="7" width="6" customWidth="1"/>
    <col min="8" max="8" width="7.28515625" customWidth="1"/>
    <col min="9" max="9" width="6.85546875" customWidth="1"/>
    <col min="10" max="10" width="6.140625" customWidth="1"/>
    <col min="11" max="11" width="6.5703125" customWidth="1"/>
    <col min="12" max="12" width="6.140625" customWidth="1"/>
    <col min="13" max="13" width="5.5703125" customWidth="1"/>
    <col min="14" max="14" width="13.42578125" hidden="1" customWidth="1"/>
    <col min="15" max="15" width="15" customWidth="1"/>
  </cols>
  <sheetData>
    <row r="1" spans="1:15">
      <c r="A1" s="327" t="s">
        <v>947</v>
      </c>
      <c r="B1" s="327"/>
      <c r="C1" s="327"/>
      <c r="D1" s="327"/>
      <c r="E1" s="327"/>
      <c r="F1" s="327"/>
      <c r="G1" s="327"/>
      <c r="H1" s="53"/>
      <c r="I1" s="53"/>
      <c r="J1" s="53"/>
      <c r="K1" s="53"/>
      <c r="L1" s="53"/>
      <c r="M1" s="53"/>
      <c r="N1" s="53"/>
      <c r="O1" s="53"/>
    </row>
    <row r="2" spans="1:15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77.25" customHeight="1">
      <c r="A3" s="55" t="s">
        <v>0</v>
      </c>
      <c r="B3" s="56" t="s">
        <v>1</v>
      </c>
      <c r="C3" s="56" t="s">
        <v>2</v>
      </c>
      <c r="D3" s="56" t="s">
        <v>391</v>
      </c>
      <c r="E3" s="56" t="s">
        <v>4</v>
      </c>
      <c r="F3" s="57" t="s">
        <v>5</v>
      </c>
      <c r="G3" s="22" t="s">
        <v>6</v>
      </c>
      <c r="H3" s="22" t="s">
        <v>443</v>
      </c>
      <c r="I3" s="22" t="s">
        <v>451</v>
      </c>
      <c r="J3" s="22" t="s">
        <v>452</v>
      </c>
      <c r="K3" s="22" t="s">
        <v>448</v>
      </c>
      <c r="L3" s="22" t="s">
        <v>447</v>
      </c>
      <c r="M3" s="22" t="s">
        <v>449</v>
      </c>
      <c r="N3" s="58" t="s">
        <v>453</v>
      </c>
      <c r="O3" s="58" t="s">
        <v>450</v>
      </c>
    </row>
    <row r="4" spans="1:15" ht="32.25" customHeight="1">
      <c r="A4" s="328" t="s">
        <v>940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/>
    </row>
    <row r="5" spans="1:15" ht="17.25" customHeight="1">
      <c r="A5" s="318" t="s">
        <v>482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75.75" customHeight="1">
      <c r="A6" s="21">
        <v>1</v>
      </c>
      <c r="B6" s="13" t="s">
        <v>941</v>
      </c>
      <c r="C6" s="13" t="s">
        <v>393</v>
      </c>
      <c r="D6" s="13" t="s">
        <v>55</v>
      </c>
      <c r="E6" s="13" t="s">
        <v>394</v>
      </c>
      <c r="F6" s="13" t="s">
        <v>395</v>
      </c>
      <c r="G6" s="14" t="s">
        <v>454</v>
      </c>
      <c r="H6" s="23" t="s">
        <v>478</v>
      </c>
      <c r="I6" s="48">
        <v>50</v>
      </c>
      <c r="J6" s="48">
        <v>24</v>
      </c>
      <c r="K6" s="48">
        <v>26</v>
      </c>
      <c r="L6" s="48">
        <v>39</v>
      </c>
      <c r="M6" s="48">
        <f>SUM(I6,L6)</f>
        <v>89</v>
      </c>
      <c r="N6" s="48"/>
      <c r="O6" s="50"/>
    </row>
    <row r="7" spans="1:15" ht="75.75" customHeight="1">
      <c r="A7" s="21"/>
      <c r="B7" s="13" t="s">
        <v>942</v>
      </c>
      <c r="C7" s="13" t="s">
        <v>393</v>
      </c>
      <c r="D7" s="13" t="s">
        <v>55</v>
      </c>
      <c r="E7" s="13" t="s">
        <v>394</v>
      </c>
      <c r="F7" s="13" t="s">
        <v>395</v>
      </c>
      <c r="G7" s="14" t="s">
        <v>454</v>
      </c>
      <c r="H7" s="23" t="s">
        <v>478</v>
      </c>
      <c r="I7" s="48">
        <v>51</v>
      </c>
      <c r="J7" s="48">
        <v>30</v>
      </c>
      <c r="K7" s="48">
        <v>21</v>
      </c>
      <c r="L7" s="48">
        <v>34</v>
      </c>
      <c r="M7" s="48">
        <f t="shared" ref="M7:M8" si="0">SUM(I7,L7)</f>
        <v>85</v>
      </c>
      <c r="N7" s="48"/>
      <c r="O7" s="50"/>
    </row>
    <row r="8" spans="1:15" ht="75.75" customHeight="1">
      <c r="A8" s="21"/>
      <c r="B8" s="13" t="s">
        <v>943</v>
      </c>
      <c r="C8" s="13" t="s">
        <v>393</v>
      </c>
      <c r="D8" s="13" t="s">
        <v>55</v>
      </c>
      <c r="E8" s="13" t="s">
        <v>394</v>
      </c>
      <c r="F8" s="13" t="s">
        <v>395</v>
      </c>
      <c r="G8" s="14" t="s">
        <v>454</v>
      </c>
      <c r="H8" s="23" t="s">
        <v>478</v>
      </c>
      <c r="I8" s="48">
        <v>87</v>
      </c>
      <c r="J8" s="48">
        <v>46</v>
      </c>
      <c r="K8" s="48">
        <v>41</v>
      </c>
      <c r="L8" s="48">
        <v>39</v>
      </c>
      <c r="M8" s="48">
        <f t="shared" si="0"/>
        <v>126</v>
      </c>
      <c r="N8" s="48"/>
      <c r="O8" s="25" t="s">
        <v>480</v>
      </c>
    </row>
    <row r="9" spans="1:15" ht="75.75" customHeight="1">
      <c r="A9" s="21"/>
      <c r="B9" s="13" t="s">
        <v>398</v>
      </c>
      <c r="C9" s="13" t="s">
        <v>393</v>
      </c>
      <c r="D9" s="13" t="s">
        <v>55</v>
      </c>
      <c r="E9" s="13" t="s">
        <v>394</v>
      </c>
      <c r="F9" s="13" t="s">
        <v>395</v>
      </c>
      <c r="G9" s="14" t="s">
        <v>454</v>
      </c>
      <c r="H9" s="23" t="s">
        <v>478</v>
      </c>
      <c r="I9" s="48">
        <v>78</v>
      </c>
      <c r="J9" s="48">
        <v>37</v>
      </c>
      <c r="K9" s="48">
        <v>41</v>
      </c>
      <c r="L9" s="48">
        <v>39</v>
      </c>
      <c r="M9" s="48">
        <f>SUM(I9,L9)</f>
        <v>117</v>
      </c>
      <c r="N9" s="48"/>
      <c r="O9" s="25" t="s">
        <v>480</v>
      </c>
    </row>
    <row r="10" spans="1:15" ht="28.5" customHeight="1">
      <c r="A10" s="324" t="s">
        <v>939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6"/>
    </row>
    <row r="11" spans="1:15" ht="60">
      <c r="A11" s="21">
        <v>1</v>
      </c>
      <c r="B11" s="16" t="s">
        <v>944</v>
      </c>
      <c r="C11" s="16" t="s">
        <v>392</v>
      </c>
      <c r="D11" s="16" t="s">
        <v>396</v>
      </c>
      <c r="E11" s="13" t="s">
        <v>397</v>
      </c>
      <c r="F11" s="13" t="s">
        <v>399</v>
      </c>
      <c r="G11" s="13" t="s">
        <v>454</v>
      </c>
      <c r="H11" s="48" t="s">
        <v>478</v>
      </c>
      <c r="I11" s="48">
        <v>77</v>
      </c>
      <c r="J11" s="48">
        <v>22</v>
      </c>
      <c r="K11" s="48">
        <v>55</v>
      </c>
      <c r="L11" s="48">
        <v>41</v>
      </c>
      <c r="M11" s="48">
        <f>SUM(I11,L11)</f>
        <v>118</v>
      </c>
      <c r="N11" s="48"/>
      <c r="O11" s="50" t="s">
        <v>480</v>
      </c>
    </row>
    <row r="12" spans="1:15" ht="60">
      <c r="A12" s="21">
        <v>2</v>
      </c>
      <c r="B12" s="16" t="s">
        <v>945</v>
      </c>
      <c r="C12" s="16" t="s">
        <v>392</v>
      </c>
      <c r="D12" s="16" t="s">
        <v>396</v>
      </c>
      <c r="E12" s="13" t="s">
        <v>397</v>
      </c>
      <c r="F12" s="13" t="s">
        <v>399</v>
      </c>
      <c r="G12" s="13" t="s">
        <v>454</v>
      </c>
      <c r="H12" s="48" t="s">
        <v>478</v>
      </c>
      <c r="I12" s="48"/>
      <c r="J12" s="48"/>
      <c r="K12" s="48"/>
      <c r="L12" s="263" t="s">
        <v>946</v>
      </c>
      <c r="M12" s="48"/>
      <c r="N12" s="48"/>
      <c r="O12" s="50"/>
    </row>
  </sheetData>
  <mergeCells count="4">
    <mergeCell ref="A10:O10"/>
    <mergeCell ref="A1:G1"/>
    <mergeCell ref="A5:O5"/>
    <mergeCell ref="A4:O4"/>
  </mergeCells>
  <pageMargins left="0.7" right="0.7" top="0.75" bottom="0.75" header="0.3" footer="0.3"/>
  <pageSetup paperSize="9" scale="59" fitToHeight="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G18"/>
  <sheetViews>
    <sheetView workbookViewId="0">
      <selection activeCell="D25" sqref="D25"/>
    </sheetView>
  </sheetViews>
  <sheetFormatPr defaultRowHeight="15"/>
  <cols>
    <col min="3" max="3" width="32" customWidth="1"/>
    <col min="4" max="4" width="15.140625" customWidth="1"/>
    <col min="5" max="5" width="26" customWidth="1"/>
    <col min="6" max="6" width="22.42578125" customWidth="1"/>
    <col min="7" max="7" width="13.28515625" customWidth="1"/>
  </cols>
  <sheetData>
    <row r="1" spans="3:7">
      <c r="C1" t="s">
        <v>475</v>
      </c>
    </row>
    <row r="2" spans="3:7" ht="15.75" thickBot="1"/>
    <row r="3" spans="3:7" ht="15.75" thickBot="1">
      <c r="C3" s="246"/>
      <c r="D3" s="247" t="s">
        <v>448</v>
      </c>
      <c r="E3" s="247" t="s">
        <v>452</v>
      </c>
      <c r="F3" s="247" t="s">
        <v>477</v>
      </c>
      <c r="G3" s="247" t="s">
        <v>476</v>
      </c>
    </row>
    <row r="4" spans="3:7" ht="15.75" thickBot="1">
      <c r="C4" s="248" t="s">
        <v>111</v>
      </c>
      <c r="D4" s="249">
        <v>25</v>
      </c>
      <c r="E4" s="249" t="s">
        <v>478</v>
      </c>
      <c r="F4" s="249">
        <v>31</v>
      </c>
      <c r="G4" s="250">
        <v>16</v>
      </c>
    </row>
    <row r="5" spans="3:7" ht="15.75" thickBot="1">
      <c r="C5" s="248" t="s">
        <v>71</v>
      </c>
      <c r="D5" s="249" t="s">
        <v>915</v>
      </c>
      <c r="E5" s="249" t="s">
        <v>915</v>
      </c>
      <c r="F5" s="249">
        <v>31</v>
      </c>
      <c r="G5" s="250">
        <v>16</v>
      </c>
    </row>
    <row r="6" spans="3:7" ht="15.75" thickBot="1">
      <c r="C6" s="248" t="s">
        <v>215</v>
      </c>
      <c r="D6" s="249" t="s">
        <v>915</v>
      </c>
      <c r="E6" s="249" t="s">
        <v>915</v>
      </c>
      <c r="F6" s="249">
        <v>31</v>
      </c>
      <c r="G6" s="250">
        <v>16</v>
      </c>
    </row>
    <row r="7" spans="3:7" ht="15.75" thickBot="1">
      <c r="C7" s="248" t="s">
        <v>185</v>
      </c>
      <c r="D7" s="249">
        <v>15</v>
      </c>
      <c r="E7" s="249">
        <v>15</v>
      </c>
      <c r="F7" s="249">
        <v>31</v>
      </c>
      <c r="G7" s="250">
        <v>16</v>
      </c>
    </row>
    <row r="8" spans="3:7" ht="15.75" thickBot="1">
      <c r="C8" s="248" t="s">
        <v>217</v>
      </c>
      <c r="D8" s="249">
        <v>15</v>
      </c>
      <c r="E8" s="249">
        <v>15</v>
      </c>
      <c r="F8" s="249">
        <v>31</v>
      </c>
      <c r="G8" s="250">
        <v>16</v>
      </c>
    </row>
    <row r="9" spans="3:7" ht="15.75" thickBot="1">
      <c r="C9" s="248" t="s">
        <v>375</v>
      </c>
      <c r="D9" s="249">
        <v>19</v>
      </c>
      <c r="E9" s="249">
        <v>10</v>
      </c>
      <c r="F9" s="249">
        <v>31</v>
      </c>
      <c r="G9" s="250">
        <v>16</v>
      </c>
    </row>
    <row r="10" spans="3:7" ht="15.75" thickBot="1">
      <c r="C10" s="248" t="s">
        <v>472</v>
      </c>
      <c r="D10" s="249">
        <v>15</v>
      </c>
      <c r="E10" s="249">
        <v>15</v>
      </c>
      <c r="F10" s="249">
        <v>31</v>
      </c>
      <c r="G10" s="250">
        <v>16</v>
      </c>
    </row>
    <row r="11" spans="3:7" ht="15.75" thickBot="1">
      <c r="C11" s="248" t="s">
        <v>59</v>
      </c>
      <c r="D11" s="249">
        <v>15</v>
      </c>
      <c r="E11" s="249">
        <v>15</v>
      </c>
      <c r="F11" s="249">
        <v>31</v>
      </c>
      <c r="G11" s="250">
        <v>16</v>
      </c>
    </row>
    <row r="12" spans="3:7" ht="15.75" thickBot="1">
      <c r="C12" s="248" t="s">
        <v>377</v>
      </c>
      <c r="D12" s="249">
        <v>15</v>
      </c>
      <c r="E12" s="249" t="s">
        <v>478</v>
      </c>
      <c r="F12" s="249">
        <v>31</v>
      </c>
      <c r="G12" s="250">
        <v>16</v>
      </c>
    </row>
    <row r="13" spans="3:7" ht="15.75" thickBot="1">
      <c r="C13" s="248" t="s">
        <v>473</v>
      </c>
      <c r="D13" s="249" t="s">
        <v>915</v>
      </c>
      <c r="E13" s="249" t="s">
        <v>915</v>
      </c>
      <c r="F13" s="249">
        <v>31</v>
      </c>
      <c r="G13" s="250">
        <v>16</v>
      </c>
    </row>
    <row r="14" spans="3:7" ht="15.75" thickBot="1">
      <c r="C14" s="248" t="s">
        <v>474</v>
      </c>
      <c r="D14" s="249" t="s">
        <v>915</v>
      </c>
      <c r="E14" s="249" t="s">
        <v>916</v>
      </c>
      <c r="F14" s="249">
        <v>31</v>
      </c>
      <c r="G14" s="250">
        <v>16</v>
      </c>
    </row>
    <row r="15" spans="3:7" ht="15.75" thickBot="1">
      <c r="C15" s="248" t="s">
        <v>11</v>
      </c>
      <c r="D15" s="249" t="s">
        <v>916</v>
      </c>
      <c r="E15" s="249" t="s">
        <v>917</v>
      </c>
      <c r="F15" s="249">
        <v>31</v>
      </c>
      <c r="G15" s="250">
        <v>16</v>
      </c>
    </row>
    <row r="16" spans="3:7" ht="15.75" thickBot="1">
      <c r="C16" s="248" t="s">
        <v>374</v>
      </c>
      <c r="D16" s="249">
        <v>16</v>
      </c>
      <c r="E16" s="249" t="s">
        <v>478</v>
      </c>
      <c r="F16" s="249">
        <v>31</v>
      </c>
      <c r="G16" s="250">
        <v>16</v>
      </c>
    </row>
    <row r="17" spans="3:7" ht="15.75" thickBot="1">
      <c r="C17" s="248" t="s">
        <v>45</v>
      </c>
      <c r="D17" s="249">
        <v>25</v>
      </c>
      <c r="E17" s="249" t="s">
        <v>478</v>
      </c>
      <c r="F17" s="249">
        <v>31</v>
      </c>
      <c r="G17" s="250">
        <v>16</v>
      </c>
    </row>
    <row r="18" spans="3:7" ht="15.75" thickBot="1">
      <c r="C18" s="248" t="s">
        <v>938</v>
      </c>
      <c r="D18" s="248"/>
      <c r="E18" s="248"/>
      <c r="F18" s="249">
        <v>31</v>
      </c>
      <c r="G18" s="248">
        <v>16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zoomScaleNormal="100" workbookViewId="0">
      <selection activeCell="A5" sqref="A5:R5"/>
    </sheetView>
  </sheetViews>
  <sheetFormatPr defaultRowHeight="15.75"/>
  <cols>
    <col min="1" max="1" width="5.28515625" style="7" customWidth="1"/>
    <col min="2" max="2" width="18.85546875" style="8" customWidth="1"/>
    <col min="3" max="3" width="23.140625" style="7" customWidth="1"/>
    <col min="4" max="4" width="23.85546875" style="8" customWidth="1"/>
    <col min="5" max="5" width="16" style="8" customWidth="1"/>
    <col min="6" max="6" width="17.85546875" style="8" customWidth="1"/>
    <col min="7" max="7" width="3.42578125" style="8" customWidth="1"/>
    <col min="8" max="8" width="17.5703125" style="8" hidden="1" customWidth="1"/>
    <col min="9" max="9" width="2" hidden="1" customWidth="1"/>
    <col min="10" max="10" width="6.28515625" style="19" customWidth="1"/>
    <col min="11" max="11" width="6.42578125" customWidth="1"/>
    <col min="12" max="12" width="6" customWidth="1"/>
    <col min="13" max="15" width="6.5703125" customWidth="1"/>
    <col min="16" max="16" width="6" customWidth="1"/>
    <col min="17" max="17" width="6.5703125" customWidth="1"/>
    <col min="18" max="18" width="18.140625" style="143" customWidth="1"/>
  </cols>
  <sheetData>
    <row r="1" spans="1:19">
      <c r="A1" s="2"/>
      <c r="B1" s="294" t="s">
        <v>320</v>
      </c>
      <c r="C1" s="294"/>
      <c r="D1" s="294"/>
      <c r="E1" s="294"/>
      <c r="F1" s="294"/>
      <c r="G1" s="294"/>
      <c r="H1" s="294"/>
    </row>
    <row r="2" spans="1:19">
      <c r="A2" s="2"/>
      <c r="B2" s="3"/>
      <c r="C2" s="3"/>
      <c r="D2" s="3"/>
      <c r="E2" s="3"/>
      <c r="F2" s="3"/>
      <c r="G2" s="3"/>
      <c r="H2" s="3"/>
    </row>
    <row r="3" spans="1:19" ht="77.2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22" t="s">
        <v>6</v>
      </c>
      <c r="H3" s="5" t="s">
        <v>7</v>
      </c>
      <c r="J3" s="22" t="s">
        <v>443</v>
      </c>
      <c r="K3" s="22" t="s">
        <v>451</v>
      </c>
      <c r="L3" s="22" t="s">
        <v>452</v>
      </c>
      <c r="M3" s="22" t="s">
        <v>448</v>
      </c>
      <c r="N3" s="22" t="s">
        <v>461</v>
      </c>
      <c r="O3" s="22" t="s">
        <v>462</v>
      </c>
      <c r="P3" s="22" t="s">
        <v>447</v>
      </c>
      <c r="Q3" s="22" t="s">
        <v>449</v>
      </c>
      <c r="R3" s="18" t="s">
        <v>450</v>
      </c>
      <c r="S3" s="251" t="s">
        <v>919</v>
      </c>
    </row>
    <row r="4" spans="1:19" ht="40.5" customHeight="1">
      <c r="A4" s="288" t="s">
        <v>367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90"/>
    </row>
    <row r="5" spans="1:19" ht="17.25" customHeight="1">
      <c r="A5" s="291" t="s">
        <v>481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3"/>
    </row>
    <row r="6" spans="1:19" ht="44.25" customHeight="1">
      <c r="A6" s="100">
        <v>1</v>
      </c>
      <c r="B6" s="102" t="s">
        <v>133</v>
      </c>
      <c r="C6" s="102" t="s">
        <v>69</v>
      </c>
      <c r="D6" s="102" t="s">
        <v>117</v>
      </c>
      <c r="E6" s="102" t="s">
        <v>111</v>
      </c>
      <c r="F6" s="102" t="s">
        <v>118</v>
      </c>
      <c r="G6" s="102" t="s">
        <v>454</v>
      </c>
      <c r="H6" s="102" t="s">
        <v>112</v>
      </c>
      <c r="I6" s="38"/>
      <c r="J6" s="107"/>
      <c r="K6" s="36">
        <v>90</v>
      </c>
      <c r="L6" s="36">
        <v>20</v>
      </c>
      <c r="M6" s="36">
        <v>70</v>
      </c>
      <c r="N6" s="36">
        <v>60</v>
      </c>
      <c r="O6" s="36">
        <v>10</v>
      </c>
      <c r="P6" s="36">
        <v>50</v>
      </c>
      <c r="Q6" s="40">
        <f t="shared" ref="Q6:Q37" si="0">K6+P6</f>
        <v>140</v>
      </c>
      <c r="R6" s="41" t="s">
        <v>464</v>
      </c>
    </row>
    <row r="7" spans="1:19" ht="38.25">
      <c r="A7" s="100">
        <v>2</v>
      </c>
      <c r="B7" s="102" t="s">
        <v>158</v>
      </c>
      <c r="C7" s="102" t="s">
        <v>69</v>
      </c>
      <c r="D7" s="102" t="s">
        <v>126</v>
      </c>
      <c r="E7" s="102" t="s">
        <v>111</v>
      </c>
      <c r="F7" s="102" t="s">
        <v>138</v>
      </c>
      <c r="G7" s="102" t="s">
        <v>454</v>
      </c>
      <c r="H7" s="103" t="s">
        <v>13</v>
      </c>
      <c r="I7" s="38"/>
      <c r="J7" s="107"/>
      <c r="K7" s="36">
        <v>89</v>
      </c>
      <c r="L7" s="36">
        <v>25</v>
      </c>
      <c r="M7" s="36">
        <v>64</v>
      </c>
      <c r="N7" s="36">
        <v>54</v>
      </c>
      <c r="O7" s="36">
        <v>10</v>
      </c>
      <c r="P7" s="36">
        <v>50</v>
      </c>
      <c r="Q7" s="40">
        <f t="shared" si="0"/>
        <v>139</v>
      </c>
      <c r="R7" s="41" t="s">
        <v>464</v>
      </c>
    </row>
    <row r="8" spans="1:19" ht="44.25" customHeight="1">
      <c r="A8" s="100">
        <v>3</v>
      </c>
      <c r="B8" s="102" t="s">
        <v>122</v>
      </c>
      <c r="C8" s="102" t="s">
        <v>69</v>
      </c>
      <c r="D8" s="102" t="s">
        <v>114</v>
      </c>
      <c r="E8" s="102" t="s">
        <v>111</v>
      </c>
      <c r="F8" s="102" t="s">
        <v>116</v>
      </c>
      <c r="G8" s="102" t="s">
        <v>454</v>
      </c>
      <c r="H8" s="102" t="s">
        <v>13</v>
      </c>
      <c r="I8" s="38"/>
      <c r="J8" s="107"/>
      <c r="K8" s="36">
        <v>85</v>
      </c>
      <c r="L8" s="36">
        <v>25</v>
      </c>
      <c r="M8" s="36">
        <v>60</v>
      </c>
      <c r="N8" s="36">
        <v>53</v>
      </c>
      <c r="O8" s="36">
        <v>7</v>
      </c>
      <c r="P8" s="36">
        <v>50</v>
      </c>
      <c r="Q8" s="40">
        <f t="shared" si="0"/>
        <v>135</v>
      </c>
      <c r="R8" s="41" t="s">
        <v>464</v>
      </c>
    </row>
    <row r="9" spans="1:19" ht="26.25">
      <c r="A9" s="100">
        <v>4</v>
      </c>
      <c r="B9" s="102" t="s">
        <v>124</v>
      </c>
      <c r="C9" s="102" t="s">
        <v>69</v>
      </c>
      <c r="D9" s="102" t="s">
        <v>114</v>
      </c>
      <c r="E9" s="102" t="s">
        <v>111</v>
      </c>
      <c r="F9" s="102" t="s">
        <v>116</v>
      </c>
      <c r="G9" s="102" t="s">
        <v>454</v>
      </c>
      <c r="H9" s="102" t="s">
        <v>112</v>
      </c>
      <c r="I9" s="38"/>
      <c r="J9" s="107"/>
      <c r="K9" s="36">
        <v>84</v>
      </c>
      <c r="L9" s="36">
        <v>23</v>
      </c>
      <c r="M9" s="36">
        <v>61</v>
      </c>
      <c r="N9" s="36">
        <v>51</v>
      </c>
      <c r="O9" s="36">
        <v>10</v>
      </c>
      <c r="P9" s="36">
        <v>50</v>
      </c>
      <c r="Q9" s="40">
        <f t="shared" si="0"/>
        <v>134</v>
      </c>
      <c r="R9" s="41" t="s">
        <v>464</v>
      </c>
    </row>
    <row r="10" spans="1:19" ht="38.25">
      <c r="A10" s="100">
        <v>5</v>
      </c>
      <c r="B10" s="102" t="s">
        <v>135</v>
      </c>
      <c r="C10" s="102" t="s">
        <v>69</v>
      </c>
      <c r="D10" s="102" t="s">
        <v>114</v>
      </c>
      <c r="E10" s="102" t="s">
        <v>111</v>
      </c>
      <c r="F10" s="102" t="s">
        <v>116</v>
      </c>
      <c r="G10" s="102" t="s">
        <v>454</v>
      </c>
      <c r="H10" s="102" t="s">
        <v>112</v>
      </c>
      <c r="I10" s="38"/>
      <c r="J10" s="107"/>
      <c r="K10" s="36">
        <v>85</v>
      </c>
      <c r="L10" s="36">
        <v>25</v>
      </c>
      <c r="M10" s="36">
        <v>60</v>
      </c>
      <c r="N10" s="36">
        <v>50</v>
      </c>
      <c r="O10" s="36">
        <v>10</v>
      </c>
      <c r="P10" s="36">
        <v>48</v>
      </c>
      <c r="Q10" s="40">
        <f t="shared" si="0"/>
        <v>133</v>
      </c>
      <c r="R10" s="41" t="s">
        <v>464</v>
      </c>
    </row>
    <row r="11" spans="1:19" ht="38.25">
      <c r="A11" s="100">
        <v>6</v>
      </c>
      <c r="B11" s="102" t="s">
        <v>162</v>
      </c>
      <c r="C11" s="102" t="s">
        <v>69</v>
      </c>
      <c r="D11" s="102" t="s">
        <v>126</v>
      </c>
      <c r="E11" s="102" t="s">
        <v>111</v>
      </c>
      <c r="F11" s="102" t="s">
        <v>138</v>
      </c>
      <c r="G11" s="102" t="s">
        <v>454</v>
      </c>
      <c r="H11" s="103" t="s">
        <v>13</v>
      </c>
      <c r="I11" s="38"/>
      <c r="J11" s="107"/>
      <c r="K11" s="36">
        <v>86</v>
      </c>
      <c r="L11" s="36">
        <v>25</v>
      </c>
      <c r="M11" s="36">
        <v>61</v>
      </c>
      <c r="N11" s="36">
        <v>51</v>
      </c>
      <c r="O11" s="36">
        <v>10</v>
      </c>
      <c r="P11" s="36">
        <v>46</v>
      </c>
      <c r="Q11" s="40">
        <f t="shared" si="0"/>
        <v>132</v>
      </c>
      <c r="R11" s="41" t="s">
        <v>464</v>
      </c>
    </row>
    <row r="12" spans="1:19" ht="38.25">
      <c r="A12" s="100">
        <v>7</v>
      </c>
      <c r="B12" s="103" t="s">
        <v>329</v>
      </c>
      <c r="C12" s="103" t="s">
        <v>323</v>
      </c>
      <c r="D12" s="103" t="s">
        <v>114</v>
      </c>
      <c r="E12" s="103" t="s">
        <v>111</v>
      </c>
      <c r="F12" s="103" t="s">
        <v>138</v>
      </c>
      <c r="G12" s="103" t="s">
        <v>454</v>
      </c>
      <c r="H12" s="103" t="s">
        <v>13</v>
      </c>
      <c r="I12" s="38"/>
      <c r="J12" s="107"/>
      <c r="K12" s="36">
        <v>82</v>
      </c>
      <c r="L12" s="36">
        <v>20</v>
      </c>
      <c r="M12" s="36">
        <v>62</v>
      </c>
      <c r="N12" s="36">
        <v>52</v>
      </c>
      <c r="O12" s="36">
        <v>10</v>
      </c>
      <c r="P12" s="36">
        <v>50</v>
      </c>
      <c r="Q12" s="40">
        <f t="shared" si="0"/>
        <v>132</v>
      </c>
      <c r="R12" s="41" t="s">
        <v>464</v>
      </c>
    </row>
    <row r="13" spans="1:19" ht="38.25">
      <c r="A13" s="100">
        <v>8</v>
      </c>
      <c r="B13" s="102" t="s">
        <v>132</v>
      </c>
      <c r="C13" s="102" t="s">
        <v>69</v>
      </c>
      <c r="D13" s="102" t="s">
        <v>117</v>
      </c>
      <c r="E13" s="102" t="s">
        <v>111</v>
      </c>
      <c r="F13" s="102" t="s">
        <v>118</v>
      </c>
      <c r="G13" s="102" t="s">
        <v>454</v>
      </c>
      <c r="H13" s="102" t="s">
        <v>13</v>
      </c>
      <c r="I13" s="38"/>
      <c r="J13" s="35" t="s">
        <v>466</v>
      </c>
      <c r="K13" s="36">
        <v>80</v>
      </c>
      <c r="L13" s="36">
        <v>22</v>
      </c>
      <c r="M13" s="36">
        <v>58</v>
      </c>
      <c r="N13" s="36">
        <v>49</v>
      </c>
      <c r="O13" s="36">
        <v>9</v>
      </c>
      <c r="P13" s="36">
        <v>50</v>
      </c>
      <c r="Q13" s="40">
        <f t="shared" si="0"/>
        <v>130</v>
      </c>
      <c r="R13" s="41" t="s">
        <v>464</v>
      </c>
    </row>
    <row r="14" spans="1:19" ht="38.25">
      <c r="A14" s="100">
        <v>9</v>
      </c>
      <c r="B14" s="102" t="s">
        <v>142</v>
      </c>
      <c r="C14" s="102" t="s">
        <v>69</v>
      </c>
      <c r="D14" s="102" t="s">
        <v>110</v>
      </c>
      <c r="E14" s="102" t="s">
        <v>111</v>
      </c>
      <c r="F14" s="102" t="s">
        <v>128</v>
      </c>
      <c r="G14" s="102" t="s">
        <v>454</v>
      </c>
      <c r="H14" s="102" t="s">
        <v>13</v>
      </c>
      <c r="I14" s="38"/>
      <c r="J14" s="107"/>
      <c r="K14" s="36">
        <v>85</v>
      </c>
      <c r="L14" s="36">
        <v>20</v>
      </c>
      <c r="M14" s="36">
        <v>65</v>
      </c>
      <c r="N14" s="36">
        <v>55</v>
      </c>
      <c r="O14" s="36">
        <v>10</v>
      </c>
      <c r="P14" s="36">
        <v>44</v>
      </c>
      <c r="Q14" s="40">
        <f t="shared" si="0"/>
        <v>129</v>
      </c>
      <c r="R14" s="41" t="s">
        <v>464</v>
      </c>
    </row>
    <row r="15" spans="1:19" ht="26.25">
      <c r="A15" s="100">
        <v>10</v>
      </c>
      <c r="B15" s="102" t="s">
        <v>123</v>
      </c>
      <c r="C15" s="102" t="s">
        <v>69</v>
      </c>
      <c r="D15" s="102" t="s">
        <v>114</v>
      </c>
      <c r="E15" s="102" t="s">
        <v>111</v>
      </c>
      <c r="F15" s="102" t="s">
        <v>116</v>
      </c>
      <c r="G15" s="102" t="s">
        <v>454</v>
      </c>
      <c r="H15" s="103" t="s">
        <v>13</v>
      </c>
      <c r="I15" s="38"/>
      <c r="J15" s="107"/>
      <c r="K15" s="36">
        <v>78</v>
      </c>
      <c r="L15" s="36">
        <v>20</v>
      </c>
      <c r="M15" s="36">
        <v>58</v>
      </c>
      <c r="N15" s="36">
        <v>49</v>
      </c>
      <c r="O15" s="36">
        <v>9</v>
      </c>
      <c r="P15" s="36">
        <v>50</v>
      </c>
      <c r="Q15" s="40">
        <f t="shared" si="0"/>
        <v>128</v>
      </c>
      <c r="R15" s="41" t="s">
        <v>464</v>
      </c>
    </row>
    <row r="16" spans="1:19" ht="26.25">
      <c r="A16" s="100">
        <v>11</v>
      </c>
      <c r="B16" s="103" t="s">
        <v>356</v>
      </c>
      <c r="C16" s="103" t="s">
        <v>323</v>
      </c>
      <c r="D16" s="103" t="s">
        <v>114</v>
      </c>
      <c r="E16" s="103" t="s">
        <v>111</v>
      </c>
      <c r="F16" s="103" t="s">
        <v>116</v>
      </c>
      <c r="G16" s="103" t="s">
        <v>454</v>
      </c>
      <c r="H16" s="103" t="s">
        <v>13</v>
      </c>
      <c r="I16" s="38"/>
      <c r="J16" s="107"/>
      <c r="K16" s="36">
        <v>77</v>
      </c>
      <c r="L16" s="36">
        <v>30</v>
      </c>
      <c r="M16" s="36">
        <v>47</v>
      </c>
      <c r="N16" s="36">
        <v>37</v>
      </c>
      <c r="O16" s="36">
        <v>10</v>
      </c>
      <c r="P16" s="36">
        <v>47</v>
      </c>
      <c r="Q16" s="40">
        <f t="shared" si="0"/>
        <v>124</v>
      </c>
      <c r="R16" s="41" t="s">
        <v>464</v>
      </c>
    </row>
    <row r="17" spans="1:18" ht="38.25">
      <c r="A17" s="100">
        <v>12</v>
      </c>
      <c r="B17" s="102" t="s">
        <v>177</v>
      </c>
      <c r="C17" s="102" t="s">
        <v>69</v>
      </c>
      <c r="D17" s="102" t="s">
        <v>126</v>
      </c>
      <c r="E17" s="102" t="s">
        <v>111</v>
      </c>
      <c r="F17" s="102" t="s">
        <v>178</v>
      </c>
      <c r="G17" s="102" t="s">
        <v>454</v>
      </c>
      <c r="H17" s="102" t="s">
        <v>13</v>
      </c>
      <c r="I17" s="38"/>
      <c r="J17" s="107"/>
      <c r="K17" s="36">
        <v>88</v>
      </c>
      <c r="L17" s="36">
        <v>30</v>
      </c>
      <c r="M17" s="36">
        <v>58</v>
      </c>
      <c r="N17" s="36">
        <v>48</v>
      </c>
      <c r="O17" s="36">
        <v>10</v>
      </c>
      <c r="P17" s="36">
        <v>35</v>
      </c>
      <c r="Q17" s="40">
        <f t="shared" si="0"/>
        <v>123</v>
      </c>
      <c r="R17" s="41" t="s">
        <v>464</v>
      </c>
    </row>
    <row r="18" spans="1:18" ht="38.25">
      <c r="A18" s="100">
        <v>13</v>
      </c>
      <c r="B18" s="102" t="s">
        <v>168</v>
      </c>
      <c r="C18" s="102" t="s">
        <v>69</v>
      </c>
      <c r="D18" s="102" t="s">
        <v>126</v>
      </c>
      <c r="E18" s="102" t="s">
        <v>111</v>
      </c>
      <c r="F18" s="102" t="s">
        <v>169</v>
      </c>
      <c r="G18" s="102" t="s">
        <v>454</v>
      </c>
      <c r="H18" s="101" t="s">
        <v>13</v>
      </c>
      <c r="I18" s="38"/>
      <c r="J18" s="107"/>
      <c r="K18" s="36">
        <v>84</v>
      </c>
      <c r="L18" s="36">
        <v>24</v>
      </c>
      <c r="M18" s="36">
        <v>60</v>
      </c>
      <c r="N18" s="36">
        <v>55</v>
      </c>
      <c r="O18" s="36">
        <v>5</v>
      </c>
      <c r="P18" s="36">
        <v>39</v>
      </c>
      <c r="Q18" s="40">
        <f t="shared" si="0"/>
        <v>123</v>
      </c>
      <c r="R18" s="41" t="s">
        <v>464</v>
      </c>
    </row>
    <row r="19" spans="1:18" ht="51">
      <c r="A19" s="100">
        <v>14</v>
      </c>
      <c r="B19" s="103" t="s">
        <v>362</v>
      </c>
      <c r="C19" s="103" t="s">
        <v>323</v>
      </c>
      <c r="D19" s="103" t="s">
        <v>349</v>
      </c>
      <c r="E19" s="103" t="s">
        <v>111</v>
      </c>
      <c r="F19" s="103" t="s">
        <v>138</v>
      </c>
      <c r="G19" s="103" t="s">
        <v>454</v>
      </c>
      <c r="H19" s="103" t="s">
        <v>13</v>
      </c>
      <c r="I19" s="38"/>
      <c r="J19" s="107"/>
      <c r="K19" s="36">
        <v>84</v>
      </c>
      <c r="L19" s="36">
        <v>20</v>
      </c>
      <c r="M19" s="36">
        <v>64</v>
      </c>
      <c r="N19" s="36">
        <v>54</v>
      </c>
      <c r="O19" s="36">
        <v>10</v>
      </c>
      <c r="P19" s="36">
        <v>38</v>
      </c>
      <c r="Q19" s="40">
        <f t="shared" si="0"/>
        <v>122</v>
      </c>
      <c r="R19" s="41" t="s">
        <v>464</v>
      </c>
    </row>
    <row r="20" spans="1:18" ht="38.25">
      <c r="A20" s="100">
        <v>15</v>
      </c>
      <c r="B20" s="102" t="s">
        <v>154</v>
      </c>
      <c r="C20" s="102" t="s">
        <v>69</v>
      </c>
      <c r="D20" s="102" t="s">
        <v>126</v>
      </c>
      <c r="E20" s="102" t="s">
        <v>111</v>
      </c>
      <c r="F20" s="102" t="s">
        <v>138</v>
      </c>
      <c r="G20" s="102" t="s">
        <v>454</v>
      </c>
      <c r="H20" s="101" t="s">
        <v>13</v>
      </c>
      <c r="I20" s="38"/>
      <c r="J20" s="107"/>
      <c r="K20" s="36">
        <v>81</v>
      </c>
      <c r="L20" s="36">
        <v>20</v>
      </c>
      <c r="M20" s="36">
        <v>61</v>
      </c>
      <c r="N20" s="36">
        <v>53</v>
      </c>
      <c r="O20" s="36">
        <v>8</v>
      </c>
      <c r="P20" s="36">
        <v>41</v>
      </c>
      <c r="Q20" s="40">
        <f t="shared" si="0"/>
        <v>122</v>
      </c>
      <c r="R20" s="41" t="s">
        <v>464</v>
      </c>
    </row>
    <row r="21" spans="1:18" ht="38.25">
      <c r="A21" s="100">
        <v>16</v>
      </c>
      <c r="B21" s="103" t="s">
        <v>358</v>
      </c>
      <c r="C21" s="103" t="s">
        <v>323</v>
      </c>
      <c r="D21" s="103" t="s">
        <v>174</v>
      </c>
      <c r="E21" s="103" t="s">
        <v>111</v>
      </c>
      <c r="F21" s="103" t="s">
        <v>128</v>
      </c>
      <c r="G21" s="103" t="s">
        <v>454</v>
      </c>
      <c r="H21" s="103" t="s">
        <v>13</v>
      </c>
      <c r="I21" s="38"/>
      <c r="J21" s="107"/>
      <c r="K21" s="36">
        <v>70</v>
      </c>
      <c r="L21" s="36">
        <v>20</v>
      </c>
      <c r="M21" s="36">
        <v>50</v>
      </c>
      <c r="N21" s="36">
        <v>42</v>
      </c>
      <c r="O21" s="36">
        <v>8</v>
      </c>
      <c r="P21" s="36">
        <v>50</v>
      </c>
      <c r="Q21" s="40">
        <f t="shared" si="0"/>
        <v>120</v>
      </c>
      <c r="R21" s="41" t="s">
        <v>464</v>
      </c>
    </row>
    <row r="22" spans="1:18" ht="51">
      <c r="A22" s="100">
        <v>17</v>
      </c>
      <c r="B22" s="103" t="s">
        <v>352</v>
      </c>
      <c r="C22" s="103" t="s">
        <v>323</v>
      </c>
      <c r="D22" s="103" t="s">
        <v>120</v>
      </c>
      <c r="E22" s="103" t="s">
        <v>111</v>
      </c>
      <c r="F22" s="103"/>
      <c r="G22" s="103" t="s">
        <v>454</v>
      </c>
      <c r="H22" s="103" t="s">
        <v>13</v>
      </c>
      <c r="I22" s="38"/>
      <c r="J22" s="35" t="s">
        <v>466</v>
      </c>
      <c r="K22" s="36">
        <v>70</v>
      </c>
      <c r="L22" s="36">
        <v>25</v>
      </c>
      <c r="M22" s="36">
        <v>45</v>
      </c>
      <c r="N22" s="36">
        <v>37</v>
      </c>
      <c r="O22" s="36">
        <v>8</v>
      </c>
      <c r="P22" s="36">
        <v>50</v>
      </c>
      <c r="Q22" s="40">
        <f t="shared" si="0"/>
        <v>120</v>
      </c>
      <c r="R22" s="41" t="s">
        <v>464</v>
      </c>
    </row>
    <row r="23" spans="1:18" ht="38.25">
      <c r="A23" s="100">
        <v>18</v>
      </c>
      <c r="B23" s="102" t="s">
        <v>143</v>
      </c>
      <c r="C23" s="102" t="s">
        <v>69</v>
      </c>
      <c r="D23" s="102" t="s">
        <v>144</v>
      </c>
      <c r="E23" s="102" t="s">
        <v>111</v>
      </c>
      <c r="F23" s="102" t="s">
        <v>138</v>
      </c>
      <c r="G23" s="102" t="s">
        <v>454</v>
      </c>
      <c r="H23" s="103" t="s">
        <v>13</v>
      </c>
      <c r="I23" s="38"/>
      <c r="J23" s="107"/>
      <c r="K23" s="36">
        <v>70</v>
      </c>
      <c r="L23" s="36">
        <v>30</v>
      </c>
      <c r="M23" s="36">
        <v>40</v>
      </c>
      <c r="N23" s="36">
        <v>36</v>
      </c>
      <c r="O23" s="36">
        <v>4</v>
      </c>
      <c r="P23" s="36">
        <v>50</v>
      </c>
      <c r="Q23" s="40">
        <f t="shared" si="0"/>
        <v>120</v>
      </c>
      <c r="R23" s="41" t="s">
        <v>464</v>
      </c>
    </row>
    <row r="24" spans="1:18" ht="38.25">
      <c r="A24" s="100">
        <v>19</v>
      </c>
      <c r="B24" s="102" t="s">
        <v>131</v>
      </c>
      <c r="C24" s="102" t="s">
        <v>69</v>
      </c>
      <c r="D24" s="102" t="s">
        <v>110</v>
      </c>
      <c r="E24" s="102" t="s">
        <v>111</v>
      </c>
      <c r="F24" s="102" t="s">
        <v>128</v>
      </c>
      <c r="G24" s="102" t="s">
        <v>454</v>
      </c>
      <c r="H24" s="102" t="s">
        <v>112</v>
      </c>
      <c r="I24" s="38"/>
      <c r="J24" s="107"/>
      <c r="K24" s="36">
        <v>70</v>
      </c>
      <c r="L24" s="36">
        <v>18</v>
      </c>
      <c r="M24" s="36">
        <v>52</v>
      </c>
      <c r="N24" s="36">
        <v>42</v>
      </c>
      <c r="O24" s="36">
        <v>10</v>
      </c>
      <c r="P24" s="36">
        <v>50</v>
      </c>
      <c r="Q24" s="40">
        <f t="shared" si="0"/>
        <v>120</v>
      </c>
      <c r="R24" s="41" t="s">
        <v>464</v>
      </c>
    </row>
    <row r="25" spans="1:18" ht="38.25">
      <c r="A25" s="100">
        <v>20</v>
      </c>
      <c r="B25" s="102" t="s">
        <v>167</v>
      </c>
      <c r="C25" s="102" t="s">
        <v>69</v>
      </c>
      <c r="D25" s="102" t="s">
        <v>117</v>
      </c>
      <c r="E25" s="102" t="s">
        <v>111</v>
      </c>
      <c r="F25" s="102" t="s">
        <v>118</v>
      </c>
      <c r="G25" s="102" t="s">
        <v>454</v>
      </c>
      <c r="H25" s="101" t="s">
        <v>13</v>
      </c>
      <c r="I25" s="38"/>
      <c r="J25" s="107"/>
      <c r="K25" s="36">
        <v>84</v>
      </c>
      <c r="L25" s="36">
        <v>20</v>
      </c>
      <c r="M25" s="36">
        <v>64</v>
      </c>
      <c r="N25" s="36">
        <v>58</v>
      </c>
      <c r="O25" s="36">
        <v>6</v>
      </c>
      <c r="P25" s="36">
        <v>35</v>
      </c>
      <c r="Q25" s="40">
        <f t="shared" si="0"/>
        <v>119</v>
      </c>
      <c r="R25" s="41" t="s">
        <v>464</v>
      </c>
    </row>
    <row r="26" spans="1:18" ht="38.25">
      <c r="A26" s="100">
        <v>21</v>
      </c>
      <c r="B26" s="102" t="s">
        <v>163</v>
      </c>
      <c r="C26" s="102" t="s">
        <v>69</v>
      </c>
      <c r="D26" s="102" t="s">
        <v>126</v>
      </c>
      <c r="E26" s="102" t="s">
        <v>111</v>
      </c>
      <c r="F26" s="102" t="s">
        <v>138</v>
      </c>
      <c r="G26" s="102" t="s">
        <v>454</v>
      </c>
      <c r="H26" s="101" t="s">
        <v>13</v>
      </c>
      <c r="I26" s="38"/>
      <c r="J26" s="107"/>
      <c r="K26" s="36">
        <v>69</v>
      </c>
      <c r="L26" s="36">
        <v>25</v>
      </c>
      <c r="M26" s="36">
        <v>44</v>
      </c>
      <c r="N26" s="36">
        <v>36</v>
      </c>
      <c r="O26" s="36">
        <v>8</v>
      </c>
      <c r="P26" s="36">
        <v>50</v>
      </c>
      <c r="Q26" s="40">
        <f t="shared" si="0"/>
        <v>119</v>
      </c>
      <c r="R26" s="41" t="s">
        <v>464</v>
      </c>
    </row>
    <row r="27" spans="1:18" ht="38.25">
      <c r="A27" s="100">
        <v>22</v>
      </c>
      <c r="B27" s="102" t="s">
        <v>161</v>
      </c>
      <c r="C27" s="102" t="s">
        <v>69</v>
      </c>
      <c r="D27" s="102" t="s">
        <v>126</v>
      </c>
      <c r="E27" s="102" t="s">
        <v>111</v>
      </c>
      <c r="F27" s="102" t="s">
        <v>118</v>
      </c>
      <c r="G27" s="102" t="s">
        <v>454</v>
      </c>
      <c r="H27" s="101" t="s">
        <v>13</v>
      </c>
      <c r="I27" s="38"/>
      <c r="J27" s="107"/>
      <c r="K27" s="36">
        <v>90</v>
      </c>
      <c r="L27" s="36">
        <v>25</v>
      </c>
      <c r="M27" s="36">
        <v>65</v>
      </c>
      <c r="N27" s="36">
        <v>55</v>
      </c>
      <c r="O27" s="36">
        <v>10</v>
      </c>
      <c r="P27" s="36">
        <v>27</v>
      </c>
      <c r="Q27" s="40">
        <f t="shared" si="0"/>
        <v>117</v>
      </c>
      <c r="R27" s="41" t="s">
        <v>464</v>
      </c>
    </row>
    <row r="28" spans="1:18" ht="38.25">
      <c r="A28" s="100">
        <v>23</v>
      </c>
      <c r="B28" s="103" t="s">
        <v>332</v>
      </c>
      <c r="C28" s="103" t="s">
        <v>323</v>
      </c>
      <c r="D28" s="103" t="s">
        <v>126</v>
      </c>
      <c r="E28" s="103" t="s">
        <v>111</v>
      </c>
      <c r="F28" s="103"/>
      <c r="G28" s="103" t="s">
        <v>454</v>
      </c>
      <c r="H28" s="103" t="s">
        <v>13</v>
      </c>
      <c r="I28" s="38"/>
      <c r="J28" s="107"/>
      <c r="K28" s="36">
        <v>92</v>
      </c>
      <c r="L28" s="36">
        <v>24</v>
      </c>
      <c r="M28" s="36">
        <v>68</v>
      </c>
      <c r="N28" s="36">
        <v>58</v>
      </c>
      <c r="O28" s="36">
        <v>10</v>
      </c>
      <c r="P28" s="36">
        <v>24</v>
      </c>
      <c r="Q28" s="40">
        <f t="shared" si="0"/>
        <v>116</v>
      </c>
      <c r="R28" s="41" t="s">
        <v>464</v>
      </c>
    </row>
    <row r="29" spans="1:18" ht="38.25">
      <c r="A29" s="100">
        <v>24</v>
      </c>
      <c r="B29" s="102" t="s">
        <v>156</v>
      </c>
      <c r="C29" s="102" t="s">
        <v>69</v>
      </c>
      <c r="D29" s="102" t="s">
        <v>110</v>
      </c>
      <c r="E29" s="102" t="s">
        <v>111</v>
      </c>
      <c r="F29" s="102" t="s">
        <v>157</v>
      </c>
      <c r="G29" s="102" t="s">
        <v>454</v>
      </c>
      <c r="H29" s="101" t="s">
        <v>13</v>
      </c>
      <c r="I29" s="38"/>
      <c r="J29" s="107"/>
      <c r="K29" s="36">
        <v>68</v>
      </c>
      <c r="L29" s="36">
        <v>23</v>
      </c>
      <c r="M29" s="36">
        <v>45</v>
      </c>
      <c r="N29" s="36">
        <v>38</v>
      </c>
      <c r="O29" s="36">
        <v>7</v>
      </c>
      <c r="P29" s="36">
        <v>48</v>
      </c>
      <c r="Q29" s="40">
        <f t="shared" si="0"/>
        <v>116</v>
      </c>
      <c r="R29" s="41" t="s">
        <v>464</v>
      </c>
    </row>
    <row r="30" spans="1:18" ht="38.25">
      <c r="A30" s="100">
        <v>25</v>
      </c>
      <c r="B30" s="102" t="s">
        <v>176</v>
      </c>
      <c r="C30" s="102" t="s">
        <v>69</v>
      </c>
      <c r="D30" s="102" t="s">
        <v>174</v>
      </c>
      <c r="E30" s="102" t="s">
        <v>111</v>
      </c>
      <c r="F30" s="102" t="s">
        <v>169</v>
      </c>
      <c r="G30" s="102" t="s">
        <v>454</v>
      </c>
      <c r="H30" s="101" t="s">
        <v>13</v>
      </c>
      <c r="I30" s="38"/>
      <c r="J30" s="107"/>
      <c r="K30" s="36">
        <v>66</v>
      </c>
      <c r="L30" s="36">
        <v>22</v>
      </c>
      <c r="M30" s="36">
        <v>44</v>
      </c>
      <c r="N30" s="36">
        <v>38</v>
      </c>
      <c r="O30" s="36">
        <v>6</v>
      </c>
      <c r="P30" s="36">
        <v>50</v>
      </c>
      <c r="Q30" s="40">
        <f t="shared" si="0"/>
        <v>116</v>
      </c>
      <c r="R30" s="41" t="s">
        <v>464</v>
      </c>
    </row>
    <row r="31" spans="1:18" ht="48" customHeight="1">
      <c r="A31" s="100">
        <v>26</v>
      </c>
      <c r="B31" s="102" t="s">
        <v>372</v>
      </c>
      <c r="C31" s="102" t="s">
        <v>69</v>
      </c>
      <c r="D31" s="102" t="s">
        <v>117</v>
      </c>
      <c r="E31" s="102" t="s">
        <v>111</v>
      </c>
      <c r="F31" s="102" t="s">
        <v>118</v>
      </c>
      <c r="G31" s="102" t="s">
        <v>454</v>
      </c>
      <c r="H31" s="102" t="s">
        <v>371</v>
      </c>
      <c r="I31" s="38"/>
      <c r="J31" s="35" t="s">
        <v>466</v>
      </c>
      <c r="K31" s="36">
        <v>93</v>
      </c>
      <c r="L31" s="36">
        <v>25</v>
      </c>
      <c r="M31" s="36">
        <v>68</v>
      </c>
      <c r="N31" s="36">
        <v>58</v>
      </c>
      <c r="O31" s="36">
        <v>10</v>
      </c>
      <c r="P31" s="36">
        <v>22</v>
      </c>
      <c r="Q31" s="40">
        <f t="shared" si="0"/>
        <v>115</v>
      </c>
      <c r="R31" s="41" t="s">
        <v>464</v>
      </c>
    </row>
    <row r="32" spans="1:18" ht="47.25" customHeight="1">
      <c r="A32" s="100">
        <v>27</v>
      </c>
      <c r="B32" s="102" t="s">
        <v>119</v>
      </c>
      <c r="C32" s="102" t="s">
        <v>69</v>
      </c>
      <c r="D32" s="102" t="s">
        <v>120</v>
      </c>
      <c r="E32" s="102" t="s">
        <v>111</v>
      </c>
      <c r="F32" s="102" t="s">
        <v>121</v>
      </c>
      <c r="G32" s="102" t="s">
        <v>454</v>
      </c>
      <c r="H32" s="103" t="s">
        <v>13</v>
      </c>
      <c r="I32" s="38"/>
      <c r="J32" s="35" t="s">
        <v>466</v>
      </c>
      <c r="K32" s="36">
        <v>65</v>
      </c>
      <c r="L32" s="36">
        <v>30</v>
      </c>
      <c r="M32" s="36">
        <v>35</v>
      </c>
      <c r="N32" s="36">
        <v>26</v>
      </c>
      <c r="O32" s="36">
        <v>9</v>
      </c>
      <c r="P32" s="36">
        <v>50</v>
      </c>
      <c r="Q32" s="40">
        <f t="shared" si="0"/>
        <v>115</v>
      </c>
      <c r="R32" s="41" t="s">
        <v>464</v>
      </c>
    </row>
    <row r="33" spans="1:19" ht="48" customHeight="1">
      <c r="A33" s="100">
        <v>28</v>
      </c>
      <c r="B33" s="102" t="s">
        <v>115</v>
      </c>
      <c r="C33" s="102" t="s">
        <v>69</v>
      </c>
      <c r="D33" s="102" t="s">
        <v>114</v>
      </c>
      <c r="E33" s="102" t="s">
        <v>111</v>
      </c>
      <c r="F33" s="102" t="s">
        <v>116</v>
      </c>
      <c r="G33" s="102" t="s">
        <v>454</v>
      </c>
      <c r="H33" s="102" t="s">
        <v>112</v>
      </c>
      <c r="I33" s="38"/>
      <c r="J33" s="107"/>
      <c r="K33" s="36">
        <v>75</v>
      </c>
      <c r="L33" s="36">
        <v>25</v>
      </c>
      <c r="M33" s="36">
        <v>50</v>
      </c>
      <c r="N33" s="36">
        <v>40</v>
      </c>
      <c r="O33" s="36">
        <v>10</v>
      </c>
      <c r="P33" s="36">
        <v>39</v>
      </c>
      <c r="Q33" s="40">
        <f t="shared" si="0"/>
        <v>114</v>
      </c>
      <c r="R33" s="41" t="s">
        <v>464</v>
      </c>
    </row>
    <row r="34" spans="1:19" ht="38.25">
      <c r="A34" s="100">
        <v>29</v>
      </c>
      <c r="B34" s="102" t="s">
        <v>181</v>
      </c>
      <c r="C34" s="102" t="s">
        <v>69</v>
      </c>
      <c r="D34" s="102" t="s">
        <v>174</v>
      </c>
      <c r="E34" s="102" t="s">
        <v>111</v>
      </c>
      <c r="F34" s="102" t="s">
        <v>169</v>
      </c>
      <c r="G34" s="102" t="s">
        <v>454</v>
      </c>
      <c r="H34" s="101" t="s">
        <v>13</v>
      </c>
      <c r="I34" s="38"/>
      <c r="J34" s="107"/>
      <c r="K34" s="36">
        <v>65</v>
      </c>
      <c r="L34" s="36">
        <v>18</v>
      </c>
      <c r="M34" s="36">
        <v>47</v>
      </c>
      <c r="N34" s="36">
        <v>42</v>
      </c>
      <c r="O34" s="36">
        <v>5</v>
      </c>
      <c r="P34" s="36">
        <v>47</v>
      </c>
      <c r="Q34" s="40">
        <f t="shared" si="0"/>
        <v>112</v>
      </c>
      <c r="R34" s="41" t="s">
        <v>464</v>
      </c>
    </row>
    <row r="35" spans="1:19" ht="38.25">
      <c r="A35" s="100">
        <v>30</v>
      </c>
      <c r="B35" s="103" t="s">
        <v>344</v>
      </c>
      <c r="C35" s="103" t="s">
        <v>323</v>
      </c>
      <c r="D35" s="103" t="s">
        <v>174</v>
      </c>
      <c r="E35" s="103" t="s">
        <v>111</v>
      </c>
      <c r="F35" s="103" t="s">
        <v>128</v>
      </c>
      <c r="G35" s="103" t="s">
        <v>454</v>
      </c>
      <c r="H35" s="103" t="s">
        <v>13</v>
      </c>
      <c r="I35" s="38"/>
      <c r="J35" s="107"/>
      <c r="K35" s="36">
        <v>69</v>
      </c>
      <c r="L35" s="36">
        <v>25</v>
      </c>
      <c r="M35" s="36">
        <v>44</v>
      </c>
      <c r="N35" s="36">
        <v>38</v>
      </c>
      <c r="O35" s="36">
        <v>6</v>
      </c>
      <c r="P35" s="36">
        <v>42</v>
      </c>
      <c r="Q35" s="40">
        <f t="shared" si="0"/>
        <v>111</v>
      </c>
      <c r="R35" s="41" t="s">
        <v>464</v>
      </c>
    </row>
    <row r="36" spans="1:19" ht="26.25">
      <c r="A36" s="100">
        <v>31</v>
      </c>
      <c r="B36" s="102" t="s">
        <v>139</v>
      </c>
      <c r="C36" s="102" t="s">
        <v>69</v>
      </c>
      <c r="D36" s="102" t="s">
        <v>114</v>
      </c>
      <c r="E36" s="102" t="s">
        <v>111</v>
      </c>
      <c r="F36" s="102"/>
      <c r="G36" s="102" t="s">
        <v>455</v>
      </c>
      <c r="H36" s="102" t="s">
        <v>13</v>
      </c>
      <c r="I36" s="38"/>
      <c r="J36" s="35" t="s">
        <v>466</v>
      </c>
      <c r="K36" s="36">
        <v>65</v>
      </c>
      <c r="L36" s="36">
        <v>5</v>
      </c>
      <c r="M36" s="36">
        <v>60</v>
      </c>
      <c r="N36" s="36">
        <v>52</v>
      </c>
      <c r="O36" s="36">
        <v>8</v>
      </c>
      <c r="P36" s="36">
        <v>45</v>
      </c>
      <c r="Q36" s="40">
        <f t="shared" si="0"/>
        <v>110</v>
      </c>
      <c r="R36" s="41" t="s">
        <v>464</v>
      </c>
    </row>
    <row r="37" spans="1:19" ht="26.25">
      <c r="A37" s="100">
        <v>32</v>
      </c>
      <c r="B37" s="102" t="s">
        <v>180</v>
      </c>
      <c r="C37" s="102" t="s">
        <v>69</v>
      </c>
      <c r="D37" s="102" t="s">
        <v>117</v>
      </c>
      <c r="E37" s="102" t="s">
        <v>111</v>
      </c>
      <c r="F37" s="102"/>
      <c r="G37" s="102" t="s">
        <v>454</v>
      </c>
      <c r="H37" s="103" t="s">
        <v>13</v>
      </c>
      <c r="I37" s="38"/>
      <c r="J37" s="107"/>
      <c r="K37" s="36">
        <v>58</v>
      </c>
      <c r="L37" s="36">
        <v>8</v>
      </c>
      <c r="M37" s="36">
        <v>50</v>
      </c>
      <c r="N37" s="36">
        <v>40</v>
      </c>
      <c r="O37" s="36">
        <v>10</v>
      </c>
      <c r="P37" s="36">
        <v>50</v>
      </c>
      <c r="Q37" s="40">
        <f t="shared" si="0"/>
        <v>108</v>
      </c>
      <c r="R37" s="41" t="s">
        <v>464</v>
      </c>
    </row>
    <row r="38" spans="1:19" ht="38.25">
      <c r="A38" s="100">
        <v>33</v>
      </c>
      <c r="B38" s="102" t="s">
        <v>153</v>
      </c>
      <c r="C38" s="102" t="s">
        <v>69</v>
      </c>
      <c r="D38" s="102" t="s">
        <v>110</v>
      </c>
      <c r="E38" s="102" t="s">
        <v>111</v>
      </c>
      <c r="F38" s="102" t="s">
        <v>128</v>
      </c>
      <c r="G38" s="102" t="s">
        <v>454</v>
      </c>
      <c r="H38" s="103" t="s">
        <v>13</v>
      </c>
      <c r="I38" s="38"/>
      <c r="J38" s="107"/>
      <c r="K38" s="36">
        <v>71</v>
      </c>
      <c r="L38" s="36">
        <v>16</v>
      </c>
      <c r="M38" s="36">
        <v>55</v>
      </c>
      <c r="N38" s="36">
        <v>49</v>
      </c>
      <c r="O38" s="36">
        <v>6</v>
      </c>
      <c r="P38" s="36">
        <v>35</v>
      </c>
      <c r="Q38" s="40">
        <f t="shared" ref="Q38:Q69" si="1">K38+P38</f>
        <v>106</v>
      </c>
      <c r="R38" s="41" t="s">
        <v>464</v>
      </c>
    </row>
    <row r="39" spans="1:19" ht="38.25">
      <c r="A39" s="100">
        <v>34</v>
      </c>
      <c r="B39" s="253" t="s">
        <v>922</v>
      </c>
      <c r="C39" s="103" t="s">
        <v>323</v>
      </c>
      <c r="D39" s="103" t="s">
        <v>126</v>
      </c>
      <c r="E39" s="103" t="s">
        <v>111</v>
      </c>
      <c r="F39" s="103" t="s">
        <v>138</v>
      </c>
      <c r="G39" s="103" t="s">
        <v>454</v>
      </c>
      <c r="H39" s="103" t="s">
        <v>13</v>
      </c>
      <c r="I39" s="38"/>
      <c r="J39" s="35" t="s">
        <v>466</v>
      </c>
      <c r="K39" s="36">
        <v>68</v>
      </c>
      <c r="L39" s="36">
        <v>20</v>
      </c>
      <c r="M39" s="36">
        <v>48</v>
      </c>
      <c r="N39" s="36">
        <v>38</v>
      </c>
      <c r="O39" s="36">
        <v>10</v>
      </c>
      <c r="P39" s="36">
        <v>37</v>
      </c>
      <c r="Q39" s="40">
        <f t="shared" si="1"/>
        <v>105</v>
      </c>
      <c r="R39" s="41" t="s">
        <v>464</v>
      </c>
      <c r="S39" s="252" t="s">
        <v>920</v>
      </c>
    </row>
    <row r="40" spans="1:19" ht="51">
      <c r="A40" s="100">
        <v>35</v>
      </c>
      <c r="B40" s="103" t="s">
        <v>363</v>
      </c>
      <c r="C40" s="103" t="s">
        <v>323</v>
      </c>
      <c r="D40" s="103" t="s">
        <v>349</v>
      </c>
      <c r="E40" s="103" t="s">
        <v>111</v>
      </c>
      <c r="F40" s="103" t="s">
        <v>138</v>
      </c>
      <c r="G40" s="103" t="s">
        <v>454</v>
      </c>
      <c r="H40" s="103" t="s">
        <v>13</v>
      </c>
      <c r="I40" s="38"/>
      <c r="J40" s="35" t="s">
        <v>466</v>
      </c>
      <c r="K40" s="228">
        <v>72</v>
      </c>
      <c r="L40" s="228">
        <v>20</v>
      </c>
      <c r="M40" s="228">
        <v>52</v>
      </c>
      <c r="N40" s="228">
        <v>42</v>
      </c>
      <c r="O40" s="228">
        <v>10</v>
      </c>
      <c r="P40" s="228">
        <v>32</v>
      </c>
      <c r="Q40" s="229">
        <f t="shared" si="1"/>
        <v>104</v>
      </c>
      <c r="R40" s="41" t="s">
        <v>464</v>
      </c>
    </row>
    <row r="41" spans="1:19" ht="48.75" customHeight="1">
      <c r="A41" s="100">
        <v>36</v>
      </c>
      <c r="B41" s="102" t="s">
        <v>125</v>
      </c>
      <c r="C41" s="102" t="s">
        <v>69</v>
      </c>
      <c r="D41" s="102" t="s">
        <v>126</v>
      </c>
      <c r="E41" s="102" t="s">
        <v>111</v>
      </c>
      <c r="F41" s="102"/>
      <c r="G41" s="102" t="s">
        <v>454</v>
      </c>
      <c r="H41" s="102" t="s">
        <v>13</v>
      </c>
      <c r="I41" s="38"/>
      <c r="J41" s="107"/>
      <c r="K41" s="36">
        <v>58</v>
      </c>
      <c r="L41" s="44">
        <v>0</v>
      </c>
      <c r="M41" s="36">
        <v>58</v>
      </c>
      <c r="N41" s="36">
        <v>48</v>
      </c>
      <c r="O41" s="36">
        <v>10</v>
      </c>
      <c r="P41" s="36">
        <v>46</v>
      </c>
      <c r="Q41" s="40">
        <f t="shared" si="1"/>
        <v>104</v>
      </c>
      <c r="R41" s="41" t="s">
        <v>464</v>
      </c>
    </row>
    <row r="42" spans="1:19" ht="26.25">
      <c r="A42" s="100">
        <v>37</v>
      </c>
      <c r="B42" s="102" t="s">
        <v>113</v>
      </c>
      <c r="C42" s="102" t="s">
        <v>69</v>
      </c>
      <c r="D42" s="102" t="s">
        <v>114</v>
      </c>
      <c r="E42" s="102" t="s">
        <v>111</v>
      </c>
      <c r="F42" s="102"/>
      <c r="G42" s="102" t="s">
        <v>454</v>
      </c>
      <c r="H42" s="102" t="s">
        <v>13</v>
      </c>
      <c r="I42" s="38"/>
      <c r="J42" s="107"/>
      <c r="K42" s="36">
        <v>54</v>
      </c>
      <c r="L42" s="44">
        <v>0</v>
      </c>
      <c r="M42" s="36">
        <v>54</v>
      </c>
      <c r="N42" s="36">
        <v>45</v>
      </c>
      <c r="O42" s="36">
        <v>9</v>
      </c>
      <c r="P42" s="36">
        <v>50</v>
      </c>
      <c r="Q42" s="40">
        <f t="shared" si="1"/>
        <v>104</v>
      </c>
      <c r="R42" s="41" t="s">
        <v>464</v>
      </c>
    </row>
    <row r="43" spans="1:19" ht="38.25">
      <c r="A43" s="100">
        <v>38</v>
      </c>
      <c r="B43" s="102" t="s">
        <v>175</v>
      </c>
      <c r="C43" s="102" t="s">
        <v>69</v>
      </c>
      <c r="D43" s="102" t="s">
        <v>126</v>
      </c>
      <c r="E43" s="102" t="s">
        <v>111</v>
      </c>
      <c r="F43" s="102" t="s">
        <v>138</v>
      </c>
      <c r="G43" s="102" t="s">
        <v>454</v>
      </c>
      <c r="H43" s="102" t="s">
        <v>13</v>
      </c>
      <c r="I43" s="38"/>
      <c r="J43" s="107"/>
      <c r="K43" s="36">
        <v>75</v>
      </c>
      <c r="L43" s="36">
        <v>25</v>
      </c>
      <c r="M43" s="36">
        <v>50</v>
      </c>
      <c r="N43" s="36">
        <v>42</v>
      </c>
      <c r="O43" s="36">
        <v>8</v>
      </c>
      <c r="P43" s="36">
        <v>28</v>
      </c>
      <c r="Q43" s="40">
        <f t="shared" si="1"/>
        <v>103</v>
      </c>
      <c r="R43" s="41" t="s">
        <v>464</v>
      </c>
    </row>
    <row r="44" spans="1:19" ht="38.25">
      <c r="A44" s="100">
        <v>39</v>
      </c>
      <c r="B44" s="102" t="s">
        <v>173</v>
      </c>
      <c r="C44" s="102" t="s">
        <v>69</v>
      </c>
      <c r="D44" s="102" t="s">
        <v>174</v>
      </c>
      <c r="E44" s="102" t="s">
        <v>111</v>
      </c>
      <c r="F44" s="102" t="s">
        <v>169</v>
      </c>
      <c r="G44" s="102" t="s">
        <v>454</v>
      </c>
      <c r="H44" s="101" t="s">
        <v>13</v>
      </c>
      <c r="I44" s="38"/>
      <c r="J44" s="107"/>
      <c r="K44" s="36">
        <v>53</v>
      </c>
      <c r="L44" s="36">
        <v>17</v>
      </c>
      <c r="M44" s="36">
        <v>36</v>
      </c>
      <c r="N44" s="36">
        <v>30</v>
      </c>
      <c r="O44" s="36">
        <v>6</v>
      </c>
      <c r="P44" s="36">
        <v>50</v>
      </c>
      <c r="Q44" s="40">
        <f t="shared" si="1"/>
        <v>103</v>
      </c>
      <c r="R44" s="41" t="s">
        <v>464</v>
      </c>
    </row>
    <row r="45" spans="1:19" ht="38.25">
      <c r="A45" s="100">
        <v>40</v>
      </c>
      <c r="B45" s="102" t="s">
        <v>140</v>
      </c>
      <c r="C45" s="102" t="s">
        <v>69</v>
      </c>
      <c r="D45" s="102" t="s">
        <v>110</v>
      </c>
      <c r="E45" s="102" t="s">
        <v>111</v>
      </c>
      <c r="F45" s="102" t="s">
        <v>128</v>
      </c>
      <c r="G45" s="102" t="s">
        <v>454</v>
      </c>
      <c r="H45" s="103" t="s">
        <v>13</v>
      </c>
      <c r="I45" s="38"/>
      <c r="J45" s="107"/>
      <c r="K45" s="36">
        <v>84</v>
      </c>
      <c r="L45" s="36">
        <v>20</v>
      </c>
      <c r="M45" s="36">
        <v>64</v>
      </c>
      <c r="N45" s="36">
        <v>55</v>
      </c>
      <c r="O45" s="36">
        <v>9</v>
      </c>
      <c r="P45" s="36">
        <v>18</v>
      </c>
      <c r="Q45" s="40">
        <f t="shared" si="1"/>
        <v>102</v>
      </c>
      <c r="R45" s="41" t="s">
        <v>464</v>
      </c>
    </row>
    <row r="46" spans="1:19" ht="38.25">
      <c r="A46" s="100">
        <v>41</v>
      </c>
      <c r="B46" s="103" t="s">
        <v>339</v>
      </c>
      <c r="C46" s="103" t="s">
        <v>323</v>
      </c>
      <c r="D46" s="103" t="s">
        <v>174</v>
      </c>
      <c r="E46" s="103" t="s">
        <v>111</v>
      </c>
      <c r="F46" s="103"/>
      <c r="G46" s="103" t="s">
        <v>454</v>
      </c>
      <c r="H46" s="103" t="s">
        <v>13</v>
      </c>
      <c r="I46" s="38"/>
      <c r="J46" s="107"/>
      <c r="K46" s="36">
        <v>52</v>
      </c>
      <c r="L46" s="36">
        <v>18</v>
      </c>
      <c r="M46" s="36">
        <v>34</v>
      </c>
      <c r="N46" s="36">
        <v>30</v>
      </c>
      <c r="O46" s="36">
        <v>4</v>
      </c>
      <c r="P46" s="36">
        <v>50</v>
      </c>
      <c r="Q46" s="40">
        <f t="shared" si="1"/>
        <v>102</v>
      </c>
      <c r="R46" s="41" t="s">
        <v>464</v>
      </c>
    </row>
    <row r="47" spans="1:19" ht="26.25">
      <c r="A47" s="100">
        <v>42</v>
      </c>
      <c r="B47" s="103" t="s">
        <v>327</v>
      </c>
      <c r="C47" s="103" t="s">
        <v>323</v>
      </c>
      <c r="D47" s="103" t="s">
        <v>114</v>
      </c>
      <c r="E47" s="103" t="s">
        <v>111</v>
      </c>
      <c r="F47" s="103"/>
      <c r="G47" s="103" t="s">
        <v>454</v>
      </c>
      <c r="H47" s="103" t="s">
        <v>13</v>
      </c>
      <c r="I47" s="38"/>
      <c r="J47" s="107"/>
      <c r="K47" s="36">
        <v>59</v>
      </c>
      <c r="L47" s="36">
        <v>5</v>
      </c>
      <c r="M47" s="36">
        <v>54</v>
      </c>
      <c r="N47" s="36">
        <v>44</v>
      </c>
      <c r="O47" s="36">
        <v>10</v>
      </c>
      <c r="P47" s="36">
        <v>40</v>
      </c>
      <c r="Q47" s="40">
        <f t="shared" si="1"/>
        <v>99</v>
      </c>
      <c r="R47" s="41" t="s">
        <v>464</v>
      </c>
    </row>
    <row r="48" spans="1:19" ht="25.5" customHeight="1">
      <c r="A48" s="100">
        <v>43</v>
      </c>
      <c r="B48" s="103" t="s">
        <v>359</v>
      </c>
      <c r="C48" s="103" t="s">
        <v>323</v>
      </c>
      <c r="D48" s="103" t="s">
        <v>341</v>
      </c>
      <c r="E48" s="103" t="s">
        <v>111</v>
      </c>
      <c r="F48" s="103"/>
      <c r="G48" s="103" t="s">
        <v>454</v>
      </c>
      <c r="H48" s="103" t="s">
        <v>13</v>
      </c>
      <c r="I48" s="38"/>
      <c r="J48" s="107"/>
      <c r="K48" s="36">
        <v>56</v>
      </c>
      <c r="L48" s="36">
        <v>5</v>
      </c>
      <c r="M48" s="36">
        <v>51</v>
      </c>
      <c r="N48" s="36">
        <v>43</v>
      </c>
      <c r="O48" s="36">
        <v>8</v>
      </c>
      <c r="P48" s="36">
        <v>42</v>
      </c>
      <c r="Q48" s="40">
        <f t="shared" si="1"/>
        <v>98</v>
      </c>
      <c r="R48" s="41" t="s">
        <v>464</v>
      </c>
    </row>
    <row r="49" spans="1:18" ht="28.5" customHeight="1">
      <c r="A49" s="100">
        <v>44</v>
      </c>
      <c r="B49" s="102" t="s">
        <v>164</v>
      </c>
      <c r="C49" s="102" t="s">
        <v>69</v>
      </c>
      <c r="D49" s="102" t="s">
        <v>165</v>
      </c>
      <c r="E49" s="102" t="s">
        <v>111</v>
      </c>
      <c r="F49" s="102"/>
      <c r="G49" s="102" t="s">
        <v>454</v>
      </c>
      <c r="H49" s="102" t="s">
        <v>13</v>
      </c>
      <c r="I49" s="38"/>
      <c r="J49" s="107"/>
      <c r="K49" s="36">
        <v>60</v>
      </c>
      <c r="L49" s="44">
        <v>0</v>
      </c>
      <c r="M49" s="36">
        <v>60</v>
      </c>
      <c r="N49" s="36">
        <v>52</v>
      </c>
      <c r="O49" s="36">
        <v>8</v>
      </c>
      <c r="P49" s="36">
        <v>38</v>
      </c>
      <c r="Q49" s="40">
        <f t="shared" si="1"/>
        <v>98</v>
      </c>
      <c r="R49" s="41" t="s">
        <v>464</v>
      </c>
    </row>
    <row r="50" spans="1:18" ht="40.5" customHeight="1">
      <c r="A50" s="100">
        <v>45</v>
      </c>
      <c r="B50" s="103" t="s">
        <v>355</v>
      </c>
      <c r="C50" s="103" t="s">
        <v>323</v>
      </c>
      <c r="D50" s="103" t="s">
        <v>126</v>
      </c>
      <c r="E50" s="103" t="s">
        <v>111</v>
      </c>
      <c r="F50" s="103" t="s">
        <v>118</v>
      </c>
      <c r="G50" s="103" t="s">
        <v>454</v>
      </c>
      <c r="H50" s="103" t="s">
        <v>13</v>
      </c>
      <c r="I50" s="38"/>
      <c r="J50" s="107"/>
      <c r="K50" s="36">
        <v>59</v>
      </c>
      <c r="L50" s="36">
        <v>19</v>
      </c>
      <c r="M50" s="36">
        <v>40</v>
      </c>
      <c r="N50" s="36">
        <v>35</v>
      </c>
      <c r="O50" s="36">
        <v>5</v>
      </c>
      <c r="P50" s="36">
        <v>37</v>
      </c>
      <c r="Q50" s="40">
        <f t="shared" si="1"/>
        <v>96</v>
      </c>
      <c r="R50" s="41" t="s">
        <v>464</v>
      </c>
    </row>
    <row r="51" spans="1:18" ht="38.25">
      <c r="A51" s="100">
        <v>46</v>
      </c>
      <c r="B51" s="103" t="s">
        <v>360</v>
      </c>
      <c r="C51" s="103" t="s">
        <v>323</v>
      </c>
      <c r="D51" s="103" t="s">
        <v>174</v>
      </c>
      <c r="E51" s="103" t="s">
        <v>111</v>
      </c>
      <c r="F51" s="103"/>
      <c r="G51" s="103" t="s">
        <v>454</v>
      </c>
      <c r="H51" s="103" t="s">
        <v>13</v>
      </c>
      <c r="I51" s="38"/>
      <c r="J51" s="107"/>
      <c r="K51" s="36">
        <v>46</v>
      </c>
      <c r="L51" s="44">
        <v>5</v>
      </c>
      <c r="M51" s="36">
        <v>41</v>
      </c>
      <c r="N51" s="36">
        <v>32</v>
      </c>
      <c r="O51" s="36">
        <v>9</v>
      </c>
      <c r="P51" s="36">
        <v>50</v>
      </c>
      <c r="Q51" s="40">
        <f t="shared" si="1"/>
        <v>96</v>
      </c>
      <c r="R51" s="41" t="s">
        <v>464</v>
      </c>
    </row>
    <row r="52" spans="1:18" ht="38.25">
      <c r="A52" s="100">
        <v>47</v>
      </c>
      <c r="B52" s="102" t="s">
        <v>179</v>
      </c>
      <c r="C52" s="102" t="s">
        <v>69</v>
      </c>
      <c r="D52" s="102" t="s">
        <v>174</v>
      </c>
      <c r="E52" s="102" t="s">
        <v>111</v>
      </c>
      <c r="F52" s="102"/>
      <c r="G52" s="102" t="s">
        <v>454</v>
      </c>
      <c r="H52" s="101" t="s">
        <v>13</v>
      </c>
      <c r="I52" s="38"/>
      <c r="J52" s="107"/>
      <c r="K52" s="36">
        <v>46</v>
      </c>
      <c r="L52" s="44">
        <v>0</v>
      </c>
      <c r="M52" s="36">
        <v>46</v>
      </c>
      <c r="N52" s="36">
        <v>42</v>
      </c>
      <c r="O52" s="36">
        <v>4</v>
      </c>
      <c r="P52" s="36">
        <v>50</v>
      </c>
      <c r="Q52" s="40">
        <f t="shared" si="1"/>
        <v>96</v>
      </c>
      <c r="R52" s="41" t="s">
        <v>464</v>
      </c>
    </row>
    <row r="53" spans="1:18" ht="38.25">
      <c r="A53" s="100">
        <v>48</v>
      </c>
      <c r="B53" s="102" t="s">
        <v>141</v>
      </c>
      <c r="C53" s="102" t="s">
        <v>69</v>
      </c>
      <c r="D53" s="102" t="s">
        <v>110</v>
      </c>
      <c r="E53" s="102" t="s">
        <v>111</v>
      </c>
      <c r="F53" s="102" t="s">
        <v>128</v>
      </c>
      <c r="G53" s="102" t="s">
        <v>454</v>
      </c>
      <c r="H53" s="101" t="s">
        <v>13</v>
      </c>
      <c r="I53" s="38"/>
      <c r="J53" s="107"/>
      <c r="K53" s="36">
        <v>58</v>
      </c>
      <c r="L53" s="36">
        <v>21</v>
      </c>
      <c r="M53" s="36">
        <v>37</v>
      </c>
      <c r="N53" s="36">
        <v>31</v>
      </c>
      <c r="O53" s="36">
        <v>6</v>
      </c>
      <c r="P53" s="36">
        <v>35</v>
      </c>
      <c r="Q53" s="40">
        <f t="shared" si="1"/>
        <v>93</v>
      </c>
      <c r="R53" s="41" t="s">
        <v>464</v>
      </c>
    </row>
    <row r="54" spans="1:18" ht="38.25">
      <c r="A54" s="100">
        <v>49</v>
      </c>
      <c r="B54" s="102" t="s">
        <v>127</v>
      </c>
      <c r="C54" s="102" t="s">
        <v>69</v>
      </c>
      <c r="D54" s="102" t="s">
        <v>110</v>
      </c>
      <c r="E54" s="102" t="s">
        <v>111</v>
      </c>
      <c r="F54" s="102" t="s">
        <v>128</v>
      </c>
      <c r="G54" s="102" t="s">
        <v>454</v>
      </c>
      <c r="H54" s="103" t="s">
        <v>13</v>
      </c>
      <c r="I54" s="38"/>
      <c r="J54" s="107"/>
      <c r="K54" s="36">
        <v>57</v>
      </c>
      <c r="L54" s="36">
        <v>20</v>
      </c>
      <c r="M54" s="36">
        <v>37</v>
      </c>
      <c r="N54" s="36">
        <v>32</v>
      </c>
      <c r="O54" s="36">
        <v>5</v>
      </c>
      <c r="P54" s="36">
        <v>36</v>
      </c>
      <c r="Q54" s="40">
        <f t="shared" si="1"/>
        <v>93</v>
      </c>
      <c r="R54" s="41" t="s">
        <v>464</v>
      </c>
    </row>
    <row r="55" spans="1:18" ht="27.75" customHeight="1">
      <c r="A55" s="100">
        <v>50</v>
      </c>
      <c r="B55" s="102" t="s">
        <v>129</v>
      </c>
      <c r="C55" s="102" t="s">
        <v>69</v>
      </c>
      <c r="D55" s="102" t="s">
        <v>117</v>
      </c>
      <c r="E55" s="102" t="s">
        <v>111</v>
      </c>
      <c r="F55" s="102"/>
      <c r="G55" s="102" t="s">
        <v>454</v>
      </c>
      <c r="H55" s="102" t="s">
        <v>13</v>
      </c>
      <c r="I55" s="38"/>
      <c r="J55" s="107"/>
      <c r="K55" s="36">
        <v>45</v>
      </c>
      <c r="L55" s="44">
        <v>0</v>
      </c>
      <c r="M55" s="36">
        <v>45</v>
      </c>
      <c r="N55" s="36">
        <v>35</v>
      </c>
      <c r="O55" s="36">
        <v>10</v>
      </c>
      <c r="P55" s="36">
        <v>48</v>
      </c>
      <c r="Q55" s="40">
        <f t="shared" si="1"/>
        <v>93</v>
      </c>
      <c r="R55" s="41" t="s">
        <v>464</v>
      </c>
    </row>
    <row r="56" spans="1:18" ht="39" customHeight="1">
      <c r="A56" s="100">
        <v>51</v>
      </c>
      <c r="B56" s="103" t="s">
        <v>335</v>
      </c>
      <c r="C56" s="103" t="s">
        <v>323</v>
      </c>
      <c r="D56" s="103" t="s">
        <v>174</v>
      </c>
      <c r="E56" s="103" t="s">
        <v>111</v>
      </c>
      <c r="F56" s="103"/>
      <c r="G56" s="103" t="s">
        <v>454</v>
      </c>
      <c r="H56" s="103" t="s">
        <v>13</v>
      </c>
      <c r="I56" s="38"/>
      <c r="J56" s="107"/>
      <c r="K56" s="36">
        <v>42</v>
      </c>
      <c r="L56" s="44">
        <v>5</v>
      </c>
      <c r="M56" s="36">
        <v>37</v>
      </c>
      <c r="N56" s="36">
        <v>32</v>
      </c>
      <c r="O56" s="36">
        <v>5</v>
      </c>
      <c r="P56" s="36">
        <v>50</v>
      </c>
      <c r="Q56" s="40">
        <f t="shared" si="1"/>
        <v>92</v>
      </c>
      <c r="R56" s="41" t="s">
        <v>464</v>
      </c>
    </row>
    <row r="57" spans="1:18" ht="77.25" customHeight="1">
      <c r="A57" s="100">
        <v>52</v>
      </c>
      <c r="B57" s="102" t="s">
        <v>146</v>
      </c>
      <c r="C57" s="102" t="s">
        <v>69</v>
      </c>
      <c r="D57" s="102" t="s">
        <v>147</v>
      </c>
      <c r="E57" s="102" t="s">
        <v>111</v>
      </c>
      <c r="F57" s="102" t="s">
        <v>138</v>
      </c>
      <c r="G57" s="102" t="s">
        <v>454</v>
      </c>
      <c r="H57" s="101" t="s">
        <v>13</v>
      </c>
      <c r="I57" s="38"/>
      <c r="J57" s="107"/>
      <c r="K57" s="36">
        <v>61</v>
      </c>
      <c r="L57" s="36">
        <v>25</v>
      </c>
      <c r="M57" s="36">
        <v>36</v>
      </c>
      <c r="N57" s="36">
        <v>30</v>
      </c>
      <c r="O57" s="36">
        <v>6</v>
      </c>
      <c r="P57" s="36">
        <v>30</v>
      </c>
      <c r="Q57" s="40">
        <f t="shared" si="1"/>
        <v>91</v>
      </c>
      <c r="R57" s="41" t="s">
        <v>464</v>
      </c>
    </row>
    <row r="58" spans="1:18" ht="26.25">
      <c r="A58" s="100">
        <v>53</v>
      </c>
      <c r="B58" s="103" t="s">
        <v>325</v>
      </c>
      <c r="C58" s="103" t="s">
        <v>323</v>
      </c>
      <c r="D58" s="103" t="s">
        <v>117</v>
      </c>
      <c r="E58" s="103" t="s">
        <v>111</v>
      </c>
      <c r="F58" s="103"/>
      <c r="G58" s="103" t="s">
        <v>454</v>
      </c>
      <c r="H58" s="103" t="s">
        <v>13</v>
      </c>
      <c r="I58" s="38"/>
      <c r="J58" s="107"/>
      <c r="K58" s="36">
        <v>41</v>
      </c>
      <c r="L58" s="44">
        <v>0</v>
      </c>
      <c r="M58" s="36">
        <v>41</v>
      </c>
      <c r="N58" s="36">
        <v>34</v>
      </c>
      <c r="O58" s="36">
        <v>7</v>
      </c>
      <c r="P58" s="36">
        <v>50</v>
      </c>
      <c r="Q58" s="40">
        <f t="shared" si="1"/>
        <v>91</v>
      </c>
      <c r="R58" s="41" t="s">
        <v>464</v>
      </c>
    </row>
    <row r="59" spans="1:18" ht="38.25">
      <c r="A59" s="100">
        <v>54</v>
      </c>
      <c r="B59" s="103" t="s">
        <v>337</v>
      </c>
      <c r="C59" s="103" t="s">
        <v>323</v>
      </c>
      <c r="D59" s="103" t="s">
        <v>126</v>
      </c>
      <c r="E59" s="103" t="s">
        <v>111</v>
      </c>
      <c r="F59" s="103"/>
      <c r="G59" s="103" t="s">
        <v>454</v>
      </c>
      <c r="H59" s="103" t="s">
        <v>13</v>
      </c>
      <c r="I59" s="38"/>
      <c r="J59" s="107"/>
      <c r="K59" s="36">
        <v>59</v>
      </c>
      <c r="L59" s="36">
        <v>20</v>
      </c>
      <c r="M59" s="36">
        <v>39</v>
      </c>
      <c r="N59" s="36">
        <v>31</v>
      </c>
      <c r="O59" s="36">
        <v>8</v>
      </c>
      <c r="P59" s="36">
        <v>30</v>
      </c>
      <c r="Q59" s="40">
        <f t="shared" si="1"/>
        <v>89</v>
      </c>
      <c r="R59" s="41" t="s">
        <v>464</v>
      </c>
    </row>
    <row r="60" spans="1:18" ht="26.25">
      <c r="A60" s="100">
        <v>55</v>
      </c>
      <c r="B60" s="103" t="s">
        <v>340</v>
      </c>
      <c r="C60" s="103" t="s">
        <v>323</v>
      </c>
      <c r="D60" s="103" t="s">
        <v>341</v>
      </c>
      <c r="E60" s="103" t="s">
        <v>111</v>
      </c>
      <c r="F60" s="103" t="s">
        <v>116</v>
      </c>
      <c r="G60" s="103" t="s">
        <v>454</v>
      </c>
      <c r="H60" s="103" t="s">
        <v>13</v>
      </c>
      <c r="I60" s="38"/>
      <c r="J60" s="107"/>
      <c r="K60" s="36">
        <v>40</v>
      </c>
      <c r="L60" s="36">
        <v>0</v>
      </c>
      <c r="M60" s="36">
        <v>40</v>
      </c>
      <c r="N60" s="36">
        <v>36</v>
      </c>
      <c r="O60" s="36">
        <v>4</v>
      </c>
      <c r="P60" s="36">
        <v>49</v>
      </c>
      <c r="Q60" s="40">
        <f t="shared" si="1"/>
        <v>89</v>
      </c>
      <c r="R60" s="41" t="s">
        <v>464</v>
      </c>
    </row>
    <row r="61" spans="1:18" ht="28.5" customHeight="1">
      <c r="A61" s="100">
        <v>56</v>
      </c>
      <c r="B61" s="102" t="s">
        <v>148</v>
      </c>
      <c r="C61" s="102" t="s">
        <v>69</v>
      </c>
      <c r="D61" s="102" t="s">
        <v>114</v>
      </c>
      <c r="E61" s="102" t="s">
        <v>111</v>
      </c>
      <c r="F61" s="102"/>
      <c r="G61" s="102" t="s">
        <v>454</v>
      </c>
      <c r="H61" s="102" t="s">
        <v>13</v>
      </c>
      <c r="I61" s="38"/>
      <c r="J61" s="107"/>
      <c r="K61" s="36">
        <v>50</v>
      </c>
      <c r="L61" s="44">
        <v>0</v>
      </c>
      <c r="M61" s="36">
        <v>50</v>
      </c>
      <c r="N61" s="36">
        <v>42</v>
      </c>
      <c r="O61" s="36">
        <v>8</v>
      </c>
      <c r="P61" s="36">
        <v>39</v>
      </c>
      <c r="Q61" s="40">
        <f t="shared" si="1"/>
        <v>89</v>
      </c>
      <c r="R61" s="41" t="s">
        <v>464</v>
      </c>
    </row>
    <row r="62" spans="1:18" ht="28.5" customHeight="1">
      <c r="A62" s="100">
        <v>57</v>
      </c>
      <c r="B62" s="103" t="s">
        <v>357</v>
      </c>
      <c r="C62" s="103" t="s">
        <v>323</v>
      </c>
      <c r="D62" s="103" t="s">
        <v>114</v>
      </c>
      <c r="E62" s="103" t="s">
        <v>111</v>
      </c>
      <c r="F62" s="103"/>
      <c r="G62" s="103" t="s">
        <v>454</v>
      </c>
      <c r="H62" s="103" t="s">
        <v>13</v>
      </c>
      <c r="I62" s="38"/>
      <c r="J62" s="107"/>
      <c r="K62" s="36">
        <v>52</v>
      </c>
      <c r="L62" s="36">
        <v>5</v>
      </c>
      <c r="M62" s="36">
        <v>47</v>
      </c>
      <c r="N62" s="36">
        <v>39</v>
      </c>
      <c r="O62" s="36">
        <v>8</v>
      </c>
      <c r="P62" s="36">
        <v>35</v>
      </c>
      <c r="Q62" s="40">
        <f t="shared" si="1"/>
        <v>87</v>
      </c>
      <c r="R62" s="41" t="s">
        <v>464</v>
      </c>
    </row>
    <row r="63" spans="1:18" ht="38.25">
      <c r="A63" s="100">
        <v>58</v>
      </c>
      <c r="B63" s="102" t="s">
        <v>160</v>
      </c>
      <c r="C63" s="102" t="s">
        <v>69</v>
      </c>
      <c r="D63" s="102" t="s">
        <v>110</v>
      </c>
      <c r="E63" s="102" t="s">
        <v>111</v>
      </c>
      <c r="F63" s="102" t="s">
        <v>128</v>
      </c>
      <c r="G63" s="102" t="s">
        <v>454</v>
      </c>
      <c r="H63" s="101" t="s">
        <v>13</v>
      </c>
      <c r="I63" s="38"/>
      <c r="J63" s="107"/>
      <c r="K63" s="36">
        <v>47</v>
      </c>
      <c r="L63" s="36">
        <v>15</v>
      </c>
      <c r="M63" s="36">
        <v>32</v>
      </c>
      <c r="N63" s="36">
        <v>26</v>
      </c>
      <c r="O63" s="36">
        <v>6</v>
      </c>
      <c r="P63" s="36">
        <v>40</v>
      </c>
      <c r="Q63" s="40">
        <f t="shared" si="1"/>
        <v>87</v>
      </c>
      <c r="R63" s="41" t="s">
        <v>464</v>
      </c>
    </row>
    <row r="64" spans="1:18" ht="38.25">
      <c r="A64" s="100">
        <v>59</v>
      </c>
      <c r="B64" s="102" t="s">
        <v>145</v>
      </c>
      <c r="C64" s="102" t="s">
        <v>69</v>
      </c>
      <c r="D64" s="102" t="s">
        <v>479</v>
      </c>
      <c r="E64" s="102" t="s">
        <v>111</v>
      </c>
      <c r="F64" s="102" t="s">
        <v>138</v>
      </c>
      <c r="G64" s="102" t="s">
        <v>454</v>
      </c>
      <c r="H64" s="101" t="s">
        <v>13</v>
      </c>
      <c r="I64" s="38"/>
      <c r="J64" s="107"/>
      <c r="K64" s="36">
        <v>37</v>
      </c>
      <c r="L64" s="44">
        <v>0</v>
      </c>
      <c r="M64" s="36">
        <v>37</v>
      </c>
      <c r="N64" s="36">
        <v>31</v>
      </c>
      <c r="O64" s="36">
        <v>6</v>
      </c>
      <c r="P64" s="36">
        <v>50</v>
      </c>
      <c r="Q64" s="40">
        <f t="shared" si="1"/>
        <v>87</v>
      </c>
      <c r="R64" s="41" t="s">
        <v>464</v>
      </c>
    </row>
    <row r="65" spans="1:18" ht="45.75" customHeight="1">
      <c r="A65" s="100">
        <v>60</v>
      </c>
      <c r="B65" s="102" t="s">
        <v>136</v>
      </c>
      <c r="C65" s="102" t="s">
        <v>69</v>
      </c>
      <c r="D65" s="102" t="s">
        <v>137</v>
      </c>
      <c r="E65" s="102" t="s">
        <v>111</v>
      </c>
      <c r="F65" s="102" t="s">
        <v>138</v>
      </c>
      <c r="G65" s="102" t="s">
        <v>454</v>
      </c>
      <c r="H65" s="102" t="s">
        <v>112</v>
      </c>
      <c r="I65" s="38"/>
      <c r="J65" s="107"/>
      <c r="K65" s="36">
        <v>60</v>
      </c>
      <c r="L65" s="36">
        <v>20</v>
      </c>
      <c r="M65" s="36">
        <v>40</v>
      </c>
      <c r="N65" s="36">
        <v>35</v>
      </c>
      <c r="O65" s="36">
        <v>5</v>
      </c>
      <c r="P65" s="36">
        <v>26</v>
      </c>
      <c r="Q65" s="40">
        <f t="shared" si="1"/>
        <v>86</v>
      </c>
      <c r="R65" s="41" t="s">
        <v>464</v>
      </c>
    </row>
    <row r="66" spans="1:18" ht="44.25" customHeight="1">
      <c r="A66" s="100">
        <v>61</v>
      </c>
      <c r="B66" s="103" t="s">
        <v>350</v>
      </c>
      <c r="C66" s="103" t="s">
        <v>323</v>
      </c>
      <c r="D66" s="103" t="s">
        <v>137</v>
      </c>
      <c r="E66" s="103" t="s">
        <v>111</v>
      </c>
      <c r="F66" s="103"/>
      <c r="G66" s="103" t="s">
        <v>454</v>
      </c>
      <c r="H66" s="103" t="s">
        <v>13</v>
      </c>
      <c r="I66" s="38"/>
      <c r="J66" s="107"/>
      <c r="K66" s="36">
        <v>57</v>
      </c>
      <c r="L66" s="36">
        <v>18</v>
      </c>
      <c r="M66" s="36">
        <v>39</v>
      </c>
      <c r="N66" s="36">
        <v>34</v>
      </c>
      <c r="O66" s="36">
        <v>5</v>
      </c>
      <c r="P66" s="36">
        <v>29</v>
      </c>
      <c r="Q66" s="40">
        <f t="shared" si="1"/>
        <v>86</v>
      </c>
      <c r="R66" s="41" t="s">
        <v>464</v>
      </c>
    </row>
    <row r="67" spans="1:18" ht="51">
      <c r="A67" s="100">
        <v>62</v>
      </c>
      <c r="B67" s="102" t="s">
        <v>155</v>
      </c>
      <c r="C67" s="102" t="s">
        <v>69</v>
      </c>
      <c r="D67" s="102" t="s">
        <v>120</v>
      </c>
      <c r="E67" s="102" t="s">
        <v>111</v>
      </c>
      <c r="F67" s="102"/>
      <c r="G67" s="102" t="s">
        <v>454</v>
      </c>
      <c r="H67" s="101" t="s">
        <v>13</v>
      </c>
      <c r="I67" s="38"/>
      <c r="J67" s="107"/>
      <c r="K67" s="36">
        <v>40</v>
      </c>
      <c r="L67" s="36">
        <v>5</v>
      </c>
      <c r="M67" s="36">
        <v>35</v>
      </c>
      <c r="N67" s="36">
        <v>27</v>
      </c>
      <c r="O67" s="36">
        <v>8</v>
      </c>
      <c r="P67" s="36">
        <v>37</v>
      </c>
      <c r="Q67" s="40">
        <f t="shared" si="1"/>
        <v>77</v>
      </c>
      <c r="R67" s="41" t="s">
        <v>464</v>
      </c>
    </row>
    <row r="68" spans="1:18" ht="26.25">
      <c r="A68" s="100">
        <v>63</v>
      </c>
      <c r="B68" s="102" t="s">
        <v>166</v>
      </c>
      <c r="C68" s="102" t="s">
        <v>69</v>
      </c>
      <c r="D68" s="102" t="s">
        <v>114</v>
      </c>
      <c r="E68" s="102" t="s">
        <v>111</v>
      </c>
      <c r="F68" s="102"/>
      <c r="G68" s="102" t="s">
        <v>454</v>
      </c>
      <c r="H68" s="102" t="s">
        <v>13</v>
      </c>
      <c r="I68" s="38"/>
      <c r="J68" s="107"/>
      <c r="K68" s="36">
        <v>46</v>
      </c>
      <c r="L68" s="44">
        <v>0</v>
      </c>
      <c r="M68" s="36">
        <v>46</v>
      </c>
      <c r="N68" s="36">
        <v>38</v>
      </c>
      <c r="O68" s="36">
        <v>8</v>
      </c>
      <c r="P68" s="36">
        <v>30</v>
      </c>
      <c r="Q68" s="40">
        <f t="shared" si="1"/>
        <v>76</v>
      </c>
      <c r="R68" s="41" t="s">
        <v>464</v>
      </c>
    </row>
    <row r="69" spans="1:18" ht="26.25">
      <c r="A69" s="100">
        <v>64</v>
      </c>
      <c r="B69" s="103" t="s">
        <v>347</v>
      </c>
      <c r="C69" s="103" t="s">
        <v>323</v>
      </c>
      <c r="D69" s="103" t="s">
        <v>114</v>
      </c>
      <c r="E69" s="103" t="s">
        <v>111</v>
      </c>
      <c r="F69" s="103"/>
      <c r="G69" s="103" t="s">
        <v>454</v>
      </c>
      <c r="H69" s="103" t="s">
        <v>13</v>
      </c>
      <c r="I69" s="38"/>
      <c r="J69" s="107"/>
      <c r="K69" s="36">
        <v>38</v>
      </c>
      <c r="L69" s="36">
        <v>5</v>
      </c>
      <c r="M69" s="36">
        <v>33</v>
      </c>
      <c r="N69" s="36">
        <v>27</v>
      </c>
      <c r="O69" s="36">
        <v>6</v>
      </c>
      <c r="P69" s="36">
        <v>37</v>
      </c>
      <c r="Q69" s="40">
        <f t="shared" si="1"/>
        <v>75</v>
      </c>
      <c r="R69" s="41" t="s">
        <v>464</v>
      </c>
    </row>
    <row r="70" spans="1:18" ht="26.25">
      <c r="A70" s="100">
        <v>65</v>
      </c>
      <c r="B70" s="103" t="s">
        <v>322</v>
      </c>
      <c r="C70" s="103" t="s">
        <v>323</v>
      </c>
      <c r="D70" s="103" t="s">
        <v>324</v>
      </c>
      <c r="E70" s="103" t="s">
        <v>111</v>
      </c>
      <c r="F70" s="103"/>
      <c r="G70" s="103" t="s">
        <v>454</v>
      </c>
      <c r="H70" s="103" t="s">
        <v>13</v>
      </c>
      <c r="I70" s="38"/>
      <c r="J70" s="107"/>
      <c r="K70" s="36">
        <v>40</v>
      </c>
      <c r="L70" s="44">
        <v>0</v>
      </c>
      <c r="M70" s="36">
        <v>40</v>
      </c>
      <c r="N70" s="36">
        <v>30</v>
      </c>
      <c r="O70" s="36">
        <v>10</v>
      </c>
      <c r="P70" s="36">
        <v>35</v>
      </c>
      <c r="Q70" s="40">
        <f t="shared" ref="Q70:Q76" si="2">K70+P70</f>
        <v>75</v>
      </c>
      <c r="R70" s="41" t="s">
        <v>464</v>
      </c>
    </row>
    <row r="71" spans="1:18" ht="45" customHeight="1">
      <c r="A71" s="100">
        <v>66</v>
      </c>
      <c r="B71" s="103" t="s">
        <v>330</v>
      </c>
      <c r="C71" s="103" t="s">
        <v>323</v>
      </c>
      <c r="D71" s="103" t="s">
        <v>174</v>
      </c>
      <c r="E71" s="103" t="s">
        <v>111</v>
      </c>
      <c r="F71" s="103"/>
      <c r="G71" s="103" t="s">
        <v>454</v>
      </c>
      <c r="H71" s="103" t="s">
        <v>13</v>
      </c>
      <c r="I71" s="38"/>
      <c r="J71" s="107"/>
      <c r="K71" s="36">
        <v>48</v>
      </c>
      <c r="L71" s="44">
        <v>0</v>
      </c>
      <c r="M71" s="36">
        <v>48</v>
      </c>
      <c r="N71" s="36">
        <v>39</v>
      </c>
      <c r="O71" s="36">
        <v>9</v>
      </c>
      <c r="P71" s="36">
        <v>24</v>
      </c>
      <c r="Q71" s="40">
        <f t="shared" si="2"/>
        <v>72</v>
      </c>
      <c r="R71" s="41" t="s">
        <v>464</v>
      </c>
    </row>
    <row r="72" spans="1:18" ht="90" customHeight="1">
      <c r="A72" s="100">
        <v>67</v>
      </c>
      <c r="B72" s="102" t="s">
        <v>149</v>
      </c>
      <c r="C72" s="102" t="s">
        <v>69</v>
      </c>
      <c r="D72" s="102" t="s">
        <v>150</v>
      </c>
      <c r="E72" s="102" t="s">
        <v>111</v>
      </c>
      <c r="F72" s="102"/>
      <c r="G72" s="102" t="s">
        <v>454</v>
      </c>
      <c r="H72" s="101" t="s">
        <v>13</v>
      </c>
      <c r="I72" s="38"/>
      <c r="J72" s="107"/>
      <c r="K72" s="36">
        <v>36</v>
      </c>
      <c r="L72" s="36">
        <v>5</v>
      </c>
      <c r="M72" s="36">
        <v>31</v>
      </c>
      <c r="N72" s="36">
        <v>27</v>
      </c>
      <c r="O72" s="36">
        <v>4</v>
      </c>
      <c r="P72" s="36">
        <v>35</v>
      </c>
      <c r="Q72" s="40">
        <f t="shared" si="2"/>
        <v>71</v>
      </c>
      <c r="R72" s="41" t="s">
        <v>464</v>
      </c>
    </row>
    <row r="73" spans="1:18" ht="26.25">
      <c r="A73" s="100">
        <v>68</v>
      </c>
      <c r="B73" s="103" t="s">
        <v>338</v>
      </c>
      <c r="C73" s="103" t="s">
        <v>323</v>
      </c>
      <c r="D73" s="103" t="s">
        <v>114</v>
      </c>
      <c r="E73" s="103" t="s">
        <v>111</v>
      </c>
      <c r="F73" s="103"/>
      <c r="G73" s="103" t="s">
        <v>454</v>
      </c>
      <c r="H73" s="103" t="s">
        <v>13</v>
      </c>
      <c r="I73" s="38"/>
      <c r="J73" s="107"/>
      <c r="K73" s="36">
        <v>35</v>
      </c>
      <c r="L73" s="44">
        <v>0</v>
      </c>
      <c r="M73" s="36">
        <v>35</v>
      </c>
      <c r="N73" s="36">
        <v>30</v>
      </c>
      <c r="O73" s="36">
        <v>5</v>
      </c>
      <c r="P73" s="36">
        <v>34</v>
      </c>
      <c r="Q73" s="40">
        <f t="shared" si="2"/>
        <v>69</v>
      </c>
      <c r="R73" s="41" t="s">
        <v>464</v>
      </c>
    </row>
    <row r="74" spans="1:18" ht="26.25">
      <c r="A74" s="100">
        <v>69</v>
      </c>
      <c r="B74" s="102" t="s">
        <v>134</v>
      </c>
      <c r="C74" s="102" t="s">
        <v>69</v>
      </c>
      <c r="D74" s="102" t="s">
        <v>114</v>
      </c>
      <c r="E74" s="102" t="s">
        <v>111</v>
      </c>
      <c r="F74" s="102"/>
      <c r="G74" s="102" t="s">
        <v>454</v>
      </c>
      <c r="H74" s="102" t="s">
        <v>13</v>
      </c>
      <c r="I74" s="38"/>
      <c r="J74" s="107"/>
      <c r="K74" s="36">
        <v>33</v>
      </c>
      <c r="L74" s="44">
        <v>0</v>
      </c>
      <c r="M74" s="36">
        <v>33</v>
      </c>
      <c r="N74" s="36">
        <v>26</v>
      </c>
      <c r="O74" s="36">
        <v>7</v>
      </c>
      <c r="P74" s="36">
        <v>32</v>
      </c>
      <c r="Q74" s="40">
        <f t="shared" si="2"/>
        <v>65</v>
      </c>
      <c r="R74" s="41" t="s">
        <v>464</v>
      </c>
    </row>
    <row r="75" spans="1:18" ht="25.5">
      <c r="A75" s="100">
        <v>70</v>
      </c>
      <c r="B75" s="103" t="s">
        <v>326</v>
      </c>
      <c r="C75" s="103" t="s">
        <v>323</v>
      </c>
      <c r="D75" s="103" t="s">
        <v>114</v>
      </c>
      <c r="E75" s="103" t="s">
        <v>111</v>
      </c>
      <c r="F75" s="103"/>
      <c r="G75" s="103" t="s">
        <v>454</v>
      </c>
      <c r="H75" s="103" t="s">
        <v>13</v>
      </c>
      <c r="I75" s="38"/>
      <c r="J75" s="107"/>
      <c r="K75" s="36">
        <v>35</v>
      </c>
      <c r="L75" s="44">
        <v>0</v>
      </c>
      <c r="M75" s="36">
        <v>35</v>
      </c>
      <c r="N75" s="36">
        <v>28</v>
      </c>
      <c r="O75" s="36">
        <v>7</v>
      </c>
      <c r="P75" s="36">
        <v>29</v>
      </c>
      <c r="Q75" s="40">
        <f t="shared" si="2"/>
        <v>64</v>
      </c>
      <c r="R75" s="41" t="s">
        <v>918</v>
      </c>
    </row>
    <row r="76" spans="1:18" ht="27.75" customHeight="1">
      <c r="A76" s="100">
        <v>71</v>
      </c>
      <c r="B76" s="103" t="s">
        <v>342</v>
      </c>
      <c r="C76" s="103" t="s">
        <v>323</v>
      </c>
      <c r="D76" s="103" t="s">
        <v>114</v>
      </c>
      <c r="E76" s="103" t="s">
        <v>111</v>
      </c>
      <c r="F76" s="103"/>
      <c r="G76" s="103" t="s">
        <v>454</v>
      </c>
      <c r="H76" s="103" t="s">
        <v>13</v>
      </c>
      <c r="I76" s="38"/>
      <c r="J76" s="107"/>
      <c r="K76" s="36">
        <v>31</v>
      </c>
      <c r="L76" s="44">
        <v>0</v>
      </c>
      <c r="M76" s="36">
        <v>31</v>
      </c>
      <c r="N76" s="44">
        <v>25</v>
      </c>
      <c r="O76" s="36">
        <v>6</v>
      </c>
      <c r="P76" s="36">
        <v>32</v>
      </c>
      <c r="Q76" s="40">
        <f t="shared" si="2"/>
        <v>63</v>
      </c>
      <c r="R76" s="36" t="s">
        <v>918</v>
      </c>
    </row>
    <row r="77" spans="1:18" ht="91.5" customHeight="1">
      <c r="A77" s="100">
        <v>72</v>
      </c>
      <c r="B77" s="102" t="s">
        <v>170</v>
      </c>
      <c r="C77" s="102" t="s">
        <v>69</v>
      </c>
      <c r="D77" s="102" t="s">
        <v>171</v>
      </c>
      <c r="E77" s="102" t="s">
        <v>111</v>
      </c>
      <c r="F77" s="102" t="s">
        <v>172</v>
      </c>
      <c r="G77" s="102" t="s">
        <v>454</v>
      </c>
      <c r="H77" s="101" t="s">
        <v>13</v>
      </c>
      <c r="I77" s="38"/>
      <c r="J77" s="107"/>
      <c r="K77" s="36">
        <v>36</v>
      </c>
      <c r="L77" s="36">
        <v>18</v>
      </c>
      <c r="M77" s="45">
        <v>18</v>
      </c>
      <c r="N77" s="45">
        <v>10</v>
      </c>
      <c r="O77" s="36">
        <v>8</v>
      </c>
      <c r="P77" s="36">
        <v>50</v>
      </c>
      <c r="Q77" s="40">
        <f>K77+P77</f>
        <v>86</v>
      </c>
      <c r="R77" s="36" t="s">
        <v>467</v>
      </c>
    </row>
    <row r="78" spans="1:18" ht="35.25" customHeight="1">
      <c r="A78" s="100">
        <v>73</v>
      </c>
      <c r="B78" s="103" t="s">
        <v>343</v>
      </c>
      <c r="C78" s="103" t="s">
        <v>323</v>
      </c>
      <c r="D78" s="103" t="s">
        <v>117</v>
      </c>
      <c r="E78" s="103" t="s">
        <v>111</v>
      </c>
      <c r="F78" s="103" t="s">
        <v>138</v>
      </c>
      <c r="G78" s="103" t="s">
        <v>454</v>
      </c>
      <c r="H78" s="103" t="s">
        <v>13</v>
      </c>
      <c r="I78" s="38"/>
      <c r="J78" s="107"/>
      <c r="K78" s="36">
        <v>50</v>
      </c>
      <c r="L78" s="36">
        <v>18</v>
      </c>
      <c r="M78" s="36">
        <v>32</v>
      </c>
      <c r="N78" s="45">
        <v>22</v>
      </c>
      <c r="O78" s="36">
        <v>10</v>
      </c>
      <c r="P78" s="36">
        <v>26</v>
      </c>
      <c r="Q78" s="40">
        <f>K78+P78</f>
        <v>76</v>
      </c>
      <c r="R78" s="36" t="s">
        <v>467</v>
      </c>
    </row>
    <row r="79" spans="1:18" ht="38.25">
      <c r="A79" s="100">
        <v>74</v>
      </c>
      <c r="B79" s="103" t="s">
        <v>333</v>
      </c>
      <c r="C79" s="103" t="s">
        <v>323</v>
      </c>
      <c r="D79" s="103" t="s">
        <v>174</v>
      </c>
      <c r="E79" s="103" t="s">
        <v>111</v>
      </c>
      <c r="F79" s="103"/>
      <c r="G79" s="103" t="s">
        <v>454</v>
      </c>
      <c r="H79" s="103" t="s">
        <v>13</v>
      </c>
      <c r="I79" s="38"/>
      <c r="J79" s="107"/>
      <c r="K79" s="45" t="s">
        <v>457</v>
      </c>
      <c r="L79" s="45">
        <v>0</v>
      </c>
      <c r="M79" s="45" t="s">
        <v>457</v>
      </c>
      <c r="N79" s="45"/>
      <c r="O79" s="45"/>
      <c r="P79" s="45" t="s">
        <v>457</v>
      </c>
      <c r="Q79" s="44"/>
      <c r="R79" s="36" t="s">
        <v>467</v>
      </c>
    </row>
    <row r="80" spans="1:18" ht="38.25">
      <c r="A80" s="100">
        <v>75</v>
      </c>
      <c r="B80" s="103" t="s">
        <v>345</v>
      </c>
      <c r="C80" s="103" t="s">
        <v>323</v>
      </c>
      <c r="D80" s="103" t="s">
        <v>174</v>
      </c>
      <c r="E80" s="103" t="s">
        <v>111</v>
      </c>
      <c r="F80" s="103"/>
      <c r="G80" s="103" t="s">
        <v>454</v>
      </c>
      <c r="H80" s="103" t="s">
        <v>13</v>
      </c>
      <c r="I80" s="38"/>
      <c r="J80" s="107"/>
      <c r="K80" s="45" t="s">
        <v>457</v>
      </c>
      <c r="L80" s="45">
        <v>5</v>
      </c>
      <c r="M80" s="45" t="s">
        <v>457</v>
      </c>
      <c r="N80" s="45"/>
      <c r="O80" s="45"/>
      <c r="P80" s="45" t="s">
        <v>457</v>
      </c>
      <c r="Q80" s="44"/>
      <c r="R80" s="36" t="s">
        <v>467</v>
      </c>
    </row>
    <row r="81" spans="1:18" ht="25.5">
      <c r="A81" s="100">
        <v>76</v>
      </c>
      <c r="B81" s="103" t="s">
        <v>353</v>
      </c>
      <c r="C81" s="103" t="s">
        <v>323</v>
      </c>
      <c r="D81" s="103" t="s">
        <v>114</v>
      </c>
      <c r="E81" s="103" t="s">
        <v>111</v>
      </c>
      <c r="F81" s="103"/>
      <c r="G81" s="103" t="s">
        <v>454</v>
      </c>
      <c r="H81" s="103" t="s">
        <v>13</v>
      </c>
      <c r="I81" s="38"/>
      <c r="J81" s="107"/>
      <c r="K81" s="45" t="s">
        <v>457</v>
      </c>
      <c r="L81" s="45">
        <v>10</v>
      </c>
      <c r="M81" s="45" t="s">
        <v>457</v>
      </c>
      <c r="N81" s="36"/>
      <c r="O81" s="36"/>
      <c r="P81" s="45" t="s">
        <v>457</v>
      </c>
      <c r="Q81" s="44"/>
      <c r="R81" s="36" t="s">
        <v>467</v>
      </c>
    </row>
    <row r="82" spans="1:18" ht="38.25">
      <c r="A82" s="100">
        <v>77</v>
      </c>
      <c r="B82" s="103" t="s">
        <v>354</v>
      </c>
      <c r="C82" s="103" t="s">
        <v>323</v>
      </c>
      <c r="D82" s="103" t="s">
        <v>174</v>
      </c>
      <c r="E82" s="103" t="s">
        <v>111</v>
      </c>
      <c r="F82" s="103"/>
      <c r="G82" s="103" t="s">
        <v>454</v>
      </c>
      <c r="H82" s="103" t="s">
        <v>13</v>
      </c>
      <c r="I82" s="38"/>
      <c r="J82" s="107"/>
      <c r="K82" s="45" t="s">
        <v>457</v>
      </c>
      <c r="L82" s="45">
        <v>5</v>
      </c>
      <c r="M82" s="45" t="s">
        <v>457</v>
      </c>
      <c r="N82" s="45"/>
      <c r="O82" s="45"/>
      <c r="P82" s="36">
        <v>50</v>
      </c>
      <c r="Q82" s="44"/>
      <c r="R82" s="36" t="s">
        <v>467</v>
      </c>
    </row>
    <row r="83" spans="1:18" ht="25.5">
      <c r="A83" s="100">
        <v>78</v>
      </c>
      <c r="B83" s="103" t="s">
        <v>334</v>
      </c>
      <c r="C83" s="103" t="s">
        <v>323</v>
      </c>
      <c r="D83" s="103" t="s">
        <v>114</v>
      </c>
      <c r="E83" s="103" t="s">
        <v>111</v>
      </c>
      <c r="F83" s="103"/>
      <c r="G83" s="103" t="s">
        <v>454</v>
      </c>
      <c r="H83" s="103" t="s">
        <v>13</v>
      </c>
      <c r="I83" s="38"/>
      <c r="J83" s="107"/>
      <c r="K83" s="45" t="s">
        <v>457</v>
      </c>
      <c r="L83" s="45">
        <v>0</v>
      </c>
      <c r="M83" s="45" t="s">
        <v>457</v>
      </c>
      <c r="N83" s="36"/>
      <c r="O83" s="36"/>
      <c r="P83" s="36">
        <v>45</v>
      </c>
      <c r="Q83" s="44"/>
      <c r="R83" s="36" t="s">
        <v>467</v>
      </c>
    </row>
    <row r="84" spans="1:18" ht="38.25">
      <c r="A84" s="100">
        <v>79</v>
      </c>
      <c r="B84" s="103" t="s">
        <v>328</v>
      </c>
      <c r="C84" s="103" t="s">
        <v>323</v>
      </c>
      <c r="D84" s="103" t="s">
        <v>174</v>
      </c>
      <c r="E84" s="103" t="s">
        <v>111</v>
      </c>
      <c r="F84" s="103"/>
      <c r="G84" s="103" t="s">
        <v>454</v>
      </c>
      <c r="H84" s="103" t="s">
        <v>13</v>
      </c>
      <c r="I84" s="38"/>
      <c r="J84" s="107"/>
      <c r="K84" s="45" t="s">
        <v>457</v>
      </c>
      <c r="L84" s="45">
        <v>0</v>
      </c>
      <c r="M84" s="45" t="s">
        <v>457</v>
      </c>
      <c r="N84" s="45"/>
      <c r="O84" s="45"/>
      <c r="P84" s="45" t="s">
        <v>457</v>
      </c>
      <c r="Q84" s="44"/>
      <c r="R84" s="36" t="s">
        <v>467</v>
      </c>
    </row>
    <row r="85" spans="1:18" ht="38.25">
      <c r="A85" s="100">
        <v>80</v>
      </c>
      <c r="B85" s="103" t="s">
        <v>336</v>
      </c>
      <c r="C85" s="103" t="s">
        <v>323</v>
      </c>
      <c r="D85" s="103" t="s">
        <v>137</v>
      </c>
      <c r="E85" s="103" t="s">
        <v>111</v>
      </c>
      <c r="F85" s="103"/>
      <c r="G85" s="103" t="s">
        <v>454</v>
      </c>
      <c r="H85" s="103" t="s">
        <v>13</v>
      </c>
      <c r="I85" s="38"/>
      <c r="J85" s="107"/>
      <c r="K85" s="45">
        <v>22</v>
      </c>
      <c r="L85" s="44">
        <v>0</v>
      </c>
      <c r="M85" s="45">
        <v>22</v>
      </c>
      <c r="N85" s="36">
        <v>20</v>
      </c>
      <c r="O85" s="36">
        <v>2</v>
      </c>
      <c r="P85" s="36">
        <v>33</v>
      </c>
      <c r="Q85" s="44">
        <f>K85+P85</f>
        <v>55</v>
      </c>
      <c r="R85" s="36" t="s">
        <v>467</v>
      </c>
    </row>
    <row r="86" spans="1:18" ht="38.25">
      <c r="A86" s="100">
        <v>81</v>
      </c>
      <c r="B86" s="103" t="s">
        <v>351</v>
      </c>
      <c r="C86" s="103" t="s">
        <v>323</v>
      </c>
      <c r="D86" s="103" t="s">
        <v>174</v>
      </c>
      <c r="E86" s="103" t="s">
        <v>111</v>
      </c>
      <c r="F86" s="103"/>
      <c r="G86" s="103" t="s">
        <v>454</v>
      </c>
      <c r="H86" s="103" t="s">
        <v>13</v>
      </c>
      <c r="I86" s="38"/>
      <c r="J86" s="107"/>
      <c r="K86" s="45">
        <v>0</v>
      </c>
      <c r="L86" s="45">
        <v>0</v>
      </c>
      <c r="M86" s="45" t="s">
        <v>459</v>
      </c>
      <c r="N86" s="45"/>
      <c r="O86" s="45"/>
      <c r="P86" s="36">
        <v>28</v>
      </c>
      <c r="Q86" s="44">
        <f>K86+P86</f>
        <v>28</v>
      </c>
      <c r="R86" s="36" t="s">
        <v>467</v>
      </c>
    </row>
    <row r="87" spans="1:18" ht="39">
      <c r="A87" s="100">
        <v>82</v>
      </c>
      <c r="B87" s="148" t="s">
        <v>364</v>
      </c>
      <c r="C87" s="103" t="s">
        <v>323</v>
      </c>
      <c r="D87" s="41" t="s">
        <v>174</v>
      </c>
      <c r="E87" s="103" t="s">
        <v>111</v>
      </c>
      <c r="F87" s="102"/>
      <c r="G87" s="103" t="s">
        <v>454</v>
      </c>
      <c r="H87" s="103" t="s">
        <v>13</v>
      </c>
      <c r="I87" s="38"/>
      <c r="J87" s="107"/>
      <c r="K87" s="45" t="s">
        <v>457</v>
      </c>
      <c r="L87" s="45">
        <v>0</v>
      </c>
      <c r="M87" s="45" t="s">
        <v>457</v>
      </c>
      <c r="N87" s="45"/>
      <c r="O87" s="45"/>
      <c r="P87" s="45" t="s">
        <v>457</v>
      </c>
      <c r="Q87" s="44"/>
      <c r="R87" s="36" t="s">
        <v>467</v>
      </c>
    </row>
    <row r="88" spans="1:18" ht="38.25">
      <c r="A88" s="100">
        <v>83</v>
      </c>
      <c r="B88" s="103" t="s">
        <v>361</v>
      </c>
      <c r="C88" s="103" t="s">
        <v>323</v>
      </c>
      <c r="D88" s="103" t="s">
        <v>174</v>
      </c>
      <c r="E88" s="103" t="s">
        <v>111</v>
      </c>
      <c r="F88" s="103"/>
      <c r="G88" s="103" t="s">
        <v>454</v>
      </c>
      <c r="H88" s="103" t="s">
        <v>13</v>
      </c>
      <c r="I88" s="38"/>
      <c r="J88" s="107"/>
      <c r="K88" s="45">
        <v>0</v>
      </c>
      <c r="L88" s="45">
        <v>0</v>
      </c>
      <c r="M88" s="45" t="s">
        <v>459</v>
      </c>
      <c r="N88" s="45"/>
      <c r="O88" s="45"/>
      <c r="P88" s="36">
        <v>35</v>
      </c>
      <c r="Q88" s="44">
        <f>K88+P88</f>
        <v>35</v>
      </c>
      <c r="R88" s="36" t="s">
        <v>467</v>
      </c>
    </row>
    <row r="89" spans="1:18" ht="51">
      <c r="A89" s="100">
        <v>84</v>
      </c>
      <c r="B89" s="103" t="s">
        <v>348</v>
      </c>
      <c r="C89" s="103" t="s">
        <v>323</v>
      </c>
      <c r="D89" s="103" t="s">
        <v>349</v>
      </c>
      <c r="E89" s="103" t="s">
        <v>111</v>
      </c>
      <c r="F89" s="103"/>
      <c r="G89" s="103" t="s">
        <v>454</v>
      </c>
      <c r="H89" s="103" t="s">
        <v>13</v>
      </c>
      <c r="I89" s="38"/>
      <c r="J89" s="107"/>
      <c r="K89" s="230">
        <v>5</v>
      </c>
      <c r="L89" s="36">
        <v>5</v>
      </c>
      <c r="M89" s="36" t="s">
        <v>463</v>
      </c>
      <c r="N89" s="36"/>
      <c r="O89" s="36"/>
      <c r="P89" s="45">
        <v>25</v>
      </c>
      <c r="Q89" s="44">
        <f>K89+P89</f>
        <v>30</v>
      </c>
      <c r="R89" s="36" t="s">
        <v>467</v>
      </c>
    </row>
    <row r="90" spans="1:18" ht="25.5">
      <c r="A90" s="100">
        <v>85</v>
      </c>
      <c r="B90" s="103" t="s">
        <v>346</v>
      </c>
      <c r="C90" s="103" t="s">
        <v>323</v>
      </c>
      <c r="D90" s="103" t="s">
        <v>114</v>
      </c>
      <c r="E90" s="103" t="s">
        <v>111</v>
      </c>
      <c r="F90" s="103"/>
      <c r="G90" s="103" t="s">
        <v>454</v>
      </c>
      <c r="H90" s="103" t="s">
        <v>13</v>
      </c>
      <c r="I90" s="38"/>
      <c r="J90" s="107"/>
      <c r="K90" s="45" t="s">
        <v>457</v>
      </c>
      <c r="L90" s="45">
        <v>0</v>
      </c>
      <c r="M90" s="45" t="s">
        <v>457</v>
      </c>
      <c r="N90" s="36"/>
      <c r="O90" s="36"/>
      <c r="P90" s="36"/>
      <c r="Q90" s="44"/>
      <c r="R90" s="36" t="s">
        <v>467</v>
      </c>
    </row>
    <row r="91" spans="1:18" ht="25.5">
      <c r="A91" s="100">
        <v>86</v>
      </c>
      <c r="B91" s="102" t="s">
        <v>151</v>
      </c>
      <c r="C91" s="102" t="s">
        <v>69</v>
      </c>
      <c r="D91" s="102" t="s">
        <v>152</v>
      </c>
      <c r="E91" s="102" t="s">
        <v>111</v>
      </c>
      <c r="F91" s="102"/>
      <c r="G91" s="102" t="s">
        <v>454</v>
      </c>
      <c r="H91" s="101" t="s">
        <v>13</v>
      </c>
      <c r="I91" s="38"/>
      <c r="J91" s="107"/>
      <c r="K91" s="36">
        <v>10</v>
      </c>
      <c r="L91" s="45">
        <v>0</v>
      </c>
      <c r="M91" s="36">
        <v>10</v>
      </c>
      <c r="N91" s="36">
        <v>10</v>
      </c>
      <c r="O91" s="45">
        <v>0</v>
      </c>
      <c r="P91" s="36">
        <v>33</v>
      </c>
      <c r="Q91" s="44">
        <f>K91+P91</f>
        <v>43</v>
      </c>
      <c r="R91" s="36" t="s">
        <v>467</v>
      </c>
    </row>
    <row r="92" spans="1:18" ht="25.5">
      <c r="A92" s="100">
        <v>87</v>
      </c>
      <c r="B92" s="102" t="s">
        <v>130</v>
      </c>
      <c r="C92" s="102" t="s">
        <v>69</v>
      </c>
      <c r="D92" s="102" t="s">
        <v>117</v>
      </c>
      <c r="E92" s="102" t="s">
        <v>111</v>
      </c>
      <c r="F92" s="102"/>
      <c r="G92" s="102" t="s">
        <v>454</v>
      </c>
      <c r="H92" s="102" t="s">
        <v>112</v>
      </c>
      <c r="I92" s="38"/>
      <c r="J92" s="107"/>
      <c r="K92" s="45">
        <v>0</v>
      </c>
      <c r="L92" s="45">
        <v>0</v>
      </c>
      <c r="M92" s="45" t="s">
        <v>457</v>
      </c>
      <c r="N92" s="45" t="s">
        <v>457</v>
      </c>
      <c r="O92" s="45" t="s">
        <v>457</v>
      </c>
      <c r="P92" s="36">
        <v>30</v>
      </c>
      <c r="Q92" s="44">
        <f>K92+P92</f>
        <v>30</v>
      </c>
      <c r="R92" s="36" t="s">
        <v>467</v>
      </c>
    </row>
    <row r="93" spans="1:18" ht="38.25">
      <c r="A93" s="100">
        <v>88</v>
      </c>
      <c r="B93" s="102" t="s">
        <v>109</v>
      </c>
      <c r="C93" s="102" t="s">
        <v>69</v>
      </c>
      <c r="D93" s="102" t="s">
        <v>110</v>
      </c>
      <c r="E93" s="102" t="s">
        <v>111</v>
      </c>
      <c r="F93" s="102"/>
      <c r="G93" s="102" t="s">
        <v>454</v>
      </c>
      <c r="H93" s="102" t="s">
        <v>13</v>
      </c>
      <c r="I93" s="38"/>
      <c r="J93" s="107"/>
      <c r="K93" s="45">
        <v>0</v>
      </c>
      <c r="L93" s="45">
        <v>0</v>
      </c>
      <c r="M93" s="45" t="s">
        <v>457</v>
      </c>
      <c r="N93" s="45"/>
      <c r="O93" s="45"/>
      <c r="P93" s="36">
        <v>16</v>
      </c>
      <c r="Q93" s="44">
        <f>K93+P93</f>
        <v>16</v>
      </c>
      <c r="R93" s="36" t="s">
        <v>467</v>
      </c>
    </row>
    <row r="94" spans="1:18" ht="38.25">
      <c r="A94" s="100">
        <v>89</v>
      </c>
      <c r="B94" s="102" t="s">
        <v>159</v>
      </c>
      <c r="C94" s="102" t="s">
        <v>69</v>
      </c>
      <c r="D94" s="102" t="s">
        <v>110</v>
      </c>
      <c r="E94" s="102" t="s">
        <v>111</v>
      </c>
      <c r="F94" s="102"/>
      <c r="G94" s="102" t="s">
        <v>454</v>
      </c>
      <c r="H94" s="102" t="s">
        <v>13</v>
      </c>
      <c r="I94" s="38"/>
      <c r="J94" s="107"/>
      <c r="K94" s="45">
        <v>0</v>
      </c>
      <c r="L94" s="45">
        <v>0</v>
      </c>
      <c r="M94" s="45" t="s">
        <v>457</v>
      </c>
      <c r="N94" s="45"/>
      <c r="O94" s="45"/>
      <c r="P94" s="45" t="s">
        <v>457</v>
      </c>
      <c r="Q94" s="44"/>
      <c r="R94" s="36" t="s">
        <v>467</v>
      </c>
    </row>
    <row r="95" spans="1:18" ht="31.5" customHeight="1">
      <c r="A95" s="100">
        <v>90</v>
      </c>
      <c r="B95" s="116" t="s">
        <v>331</v>
      </c>
      <c r="C95" s="116" t="s">
        <v>323</v>
      </c>
      <c r="D95" s="116" t="s">
        <v>117</v>
      </c>
      <c r="E95" s="116" t="s">
        <v>111</v>
      </c>
      <c r="F95" s="231"/>
      <c r="G95" s="116"/>
      <c r="H95" s="116" t="s">
        <v>454</v>
      </c>
      <c r="I95" s="116" t="s">
        <v>13</v>
      </c>
      <c r="J95" s="117"/>
      <c r="K95" s="295" t="s">
        <v>446</v>
      </c>
      <c r="L95" s="296"/>
      <c r="M95" s="296"/>
      <c r="N95" s="296"/>
      <c r="O95" s="296"/>
      <c r="P95" s="297"/>
      <c r="Q95" s="44"/>
      <c r="R95" s="44"/>
    </row>
  </sheetData>
  <autoFilter ref="A3:R61"/>
  <sortState ref="B6:S75">
    <sortCondition descending="1" ref="Q6:Q75"/>
  </sortState>
  <mergeCells count="4">
    <mergeCell ref="A4:R4"/>
    <mergeCell ref="A5:R5"/>
    <mergeCell ref="B1:H1"/>
    <mergeCell ref="K95:P95"/>
  </mergeCells>
  <pageMargins left="0.7" right="0.7" top="0.75" bottom="0.75" header="0.3" footer="0.3"/>
  <pageSetup paperSize="9" scale="66" orientation="landscape" r:id="rId1"/>
  <rowBreaks count="1" manualBreakCount="1">
    <brk id="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P26" sqref="P26"/>
    </sheetView>
  </sheetViews>
  <sheetFormatPr defaultRowHeight="15"/>
  <cols>
    <col min="1" max="1" width="5.28515625" customWidth="1"/>
    <col min="2" max="2" width="18.85546875" style="34" customWidth="1"/>
    <col min="3" max="3" width="23.140625" style="34" customWidth="1"/>
    <col min="4" max="4" width="23.85546875" style="34" customWidth="1"/>
    <col min="5" max="5" width="16" style="34" customWidth="1"/>
    <col min="6" max="6" width="17.85546875" style="34" customWidth="1"/>
    <col min="7" max="7" width="3.42578125" style="34" customWidth="1"/>
    <col min="8" max="9" width="0" style="34" hidden="1" customWidth="1"/>
    <col min="10" max="10" width="6.28515625" style="34" customWidth="1"/>
    <col min="11" max="11" width="7" style="34" customWidth="1"/>
    <col min="12" max="12" width="6" style="34" customWidth="1"/>
    <col min="13" max="13" width="6.5703125" style="34" customWidth="1"/>
    <col min="14" max="14" width="6" style="34" customWidth="1"/>
    <col min="15" max="15" width="6.28515625" style="34" customWidth="1"/>
    <col min="16" max="16" width="17.28515625" style="34" customWidth="1"/>
  </cols>
  <sheetData>
    <row r="1" spans="1:16" ht="77.25" customHeight="1">
      <c r="A1" s="4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33" t="s">
        <v>5</v>
      </c>
      <c r="G1" s="22" t="s">
        <v>6</v>
      </c>
      <c r="H1" s="58" t="s">
        <v>7</v>
      </c>
      <c r="I1" s="97"/>
      <c r="J1" s="22" t="s">
        <v>443</v>
      </c>
      <c r="K1" s="22" t="s">
        <v>451</v>
      </c>
      <c r="L1" s="22" t="s">
        <v>452</v>
      </c>
      <c r="M1" s="22" t="s">
        <v>448</v>
      </c>
      <c r="N1" s="22" t="s">
        <v>447</v>
      </c>
      <c r="O1" s="22" t="s">
        <v>449</v>
      </c>
      <c r="P1" s="18" t="s">
        <v>450</v>
      </c>
    </row>
    <row r="2" spans="1:16" ht="15.75" customHeight="1">
      <c r="A2" s="288" t="s">
        <v>271</v>
      </c>
      <c r="B2" s="289"/>
      <c r="C2" s="289"/>
      <c r="D2" s="289"/>
      <c r="E2" s="289"/>
      <c r="F2" s="289"/>
      <c r="G2" s="289"/>
      <c r="H2" s="290"/>
      <c r="J2" s="35"/>
      <c r="K2" s="36"/>
      <c r="L2" s="36"/>
      <c r="M2" s="36"/>
      <c r="N2" s="36"/>
      <c r="O2" s="37"/>
      <c r="P2" s="36"/>
    </row>
    <row r="3" spans="1:16">
      <c r="A3" s="291" t="s">
        <v>465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s="12" customFormat="1" ht="33" customHeight="1">
      <c r="A4" s="100">
        <v>1</v>
      </c>
      <c r="B4" s="102" t="s">
        <v>24</v>
      </c>
      <c r="C4" s="102" t="s">
        <v>9</v>
      </c>
      <c r="D4" s="102" t="s">
        <v>25</v>
      </c>
      <c r="E4" s="101" t="s">
        <v>11</v>
      </c>
      <c r="F4" s="101" t="s">
        <v>26</v>
      </c>
      <c r="G4" s="101" t="s">
        <v>454</v>
      </c>
      <c r="H4" s="101" t="s">
        <v>13</v>
      </c>
      <c r="I4" s="38"/>
      <c r="J4" s="39" t="s">
        <v>444</v>
      </c>
      <c r="K4" s="36">
        <v>100</v>
      </c>
      <c r="L4" s="36">
        <v>50</v>
      </c>
      <c r="M4" s="36">
        <v>50</v>
      </c>
      <c r="N4" s="36">
        <v>50</v>
      </c>
      <c r="O4" s="40">
        <f t="shared" ref="O4:O29" si="0">K4+N4</f>
        <v>150</v>
      </c>
      <c r="P4" s="41" t="s">
        <v>464</v>
      </c>
    </row>
    <row r="5" spans="1:16" ht="32.25" customHeight="1">
      <c r="A5" s="100">
        <v>2</v>
      </c>
      <c r="B5" s="102" t="s">
        <v>32</v>
      </c>
      <c r="C5" s="102" t="s">
        <v>9</v>
      </c>
      <c r="D5" s="102" t="s">
        <v>29</v>
      </c>
      <c r="E5" s="101" t="s">
        <v>11</v>
      </c>
      <c r="F5" s="101" t="s">
        <v>26</v>
      </c>
      <c r="G5" s="101" t="s">
        <v>454</v>
      </c>
      <c r="H5" s="101" t="s">
        <v>13</v>
      </c>
      <c r="I5" s="38"/>
      <c r="J5" s="39" t="s">
        <v>444</v>
      </c>
      <c r="K5" s="36">
        <v>100</v>
      </c>
      <c r="L5" s="36">
        <v>50</v>
      </c>
      <c r="M5" s="36">
        <v>50</v>
      </c>
      <c r="N5" s="36">
        <v>50</v>
      </c>
      <c r="O5" s="40">
        <f t="shared" si="0"/>
        <v>150</v>
      </c>
      <c r="P5" s="41" t="s">
        <v>464</v>
      </c>
    </row>
    <row r="6" spans="1:16" ht="36.75" customHeight="1">
      <c r="A6" s="100">
        <v>3</v>
      </c>
      <c r="B6" s="102" t="s">
        <v>262</v>
      </c>
      <c r="C6" s="102" t="s">
        <v>9</v>
      </c>
      <c r="D6" s="102" t="s">
        <v>34</v>
      </c>
      <c r="E6" s="102" t="s">
        <v>11</v>
      </c>
      <c r="F6" s="102" t="s">
        <v>26</v>
      </c>
      <c r="G6" s="102" t="s">
        <v>454</v>
      </c>
      <c r="H6" s="102" t="s">
        <v>13</v>
      </c>
      <c r="I6" s="38"/>
      <c r="J6" s="39" t="s">
        <v>444</v>
      </c>
      <c r="K6" s="36">
        <v>92</v>
      </c>
      <c r="L6" s="36">
        <v>50</v>
      </c>
      <c r="M6" s="36">
        <v>42</v>
      </c>
      <c r="N6" s="36">
        <v>50</v>
      </c>
      <c r="O6" s="40">
        <f t="shared" si="0"/>
        <v>142</v>
      </c>
      <c r="P6" s="41" t="s">
        <v>464</v>
      </c>
    </row>
    <row r="7" spans="1:16" ht="33.75" customHeight="1">
      <c r="A7" s="100">
        <v>4</v>
      </c>
      <c r="B7" s="102" t="s">
        <v>33</v>
      </c>
      <c r="C7" s="102" t="s">
        <v>9</v>
      </c>
      <c r="D7" s="102" t="s">
        <v>34</v>
      </c>
      <c r="E7" s="101" t="s">
        <v>11</v>
      </c>
      <c r="F7" s="101" t="s">
        <v>26</v>
      </c>
      <c r="G7" s="101" t="s">
        <v>454</v>
      </c>
      <c r="H7" s="101" t="s">
        <v>13</v>
      </c>
      <c r="I7" s="38"/>
      <c r="J7" s="39" t="s">
        <v>444</v>
      </c>
      <c r="K7" s="36">
        <v>91</v>
      </c>
      <c r="L7" s="36">
        <v>50</v>
      </c>
      <c r="M7" s="36">
        <v>41</v>
      </c>
      <c r="N7" s="36">
        <v>50</v>
      </c>
      <c r="O7" s="40">
        <f t="shared" si="0"/>
        <v>141</v>
      </c>
      <c r="P7" s="41" t="s">
        <v>464</v>
      </c>
    </row>
    <row r="8" spans="1:16" ht="31.5" customHeight="1">
      <c r="A8" s="100">
        <v>5</v>
      </c>
      <c r="B8" s="102" t="s">
        <v>261</v>
      </c>
      <c r="C8" s="102" t="s">
        <v>9</v>
      </c>
      <c r="D8" s="102" t="s">
        <v>34</v>
      </c>
      <c r="E8" s="102" t="s">
        <v>11</v>
      </c>
      <c r="F8" s="102" t="s">
        <v>26</v>
      </c>
      <c r="G8" s="102" t="s">
        <v>454</v>
      </c>
      <c r="H8" s="102" t="s">
        <v>13</v>
      </c>
      <c r="I8" s="38"/>
      <c r="J8" s="39" t="s">
        <v>444</v>
      </c>
      <c r="K8" s="36">
        <v>90</v>
      </c>
      <c r="L8" s="36">
        <v>50</v>
      </c>
      <c r="M8" s="36">
        <v>40</v>
      </c>
      <c r="N8" s="36">
        <v>50</v>
      </c>
      <c r="O8" s="40">
        <f t="shared" si="0"/>
        <v>140</v>
      </c>
      <c r="P8" s="41" t="s">
        <v>464</v>
      </c>
    </row>
    <row r="9" spans="1:16" ht="32.25" customHeight="1">
      <c r="A9" s="100">
        <v>6</v>
      </c>
      <c r="B9" s="102" t="s">
        <v>264</v>
      </c>
      <c r="C9" s="102" t="s">
        <v>9</v>
      </c>
      <c r="D9" s="102" t="s">
        <v>19</v>
      </c>
      <c r="E9" s="102" t="s">
        <v>11</v>
      </c>
      <c r="F9" s="102" t="s">
        <v>26</v>
      </c>
      <c r="G9" s="102" t="s">
        <v>454</v>
      </c>
      <c r="H9" s="102" t="s">
        <v>13</v>
      </c>
      <c r="I9" s="38"/>
      <c r="J9" s="39" t="s">
        <v>444</v>
      </c>
      <c r="K9" s="36">
        <v>100</v>
      </c>
      <c r="L9" s="36">
        <v>50</v>
      </c>
      <c r="M9" s="36">
        <v>50</v>
      </c>
      <c r="N9" s="36">
        <v>34</v>
      </c>
      <c r="O9" s="40">
        <f t="shared" si="0"/>
        <v>134</v>
      </c>
      <c r="P9" s="41" t="s">
        <v>464</v>
      </c>
    </row>
    <row r="10" spans="1:16" ht="36.75" customHeight="1">
      <c r="A10" s="100">
        <v>7</v>
      </c>
      <c r="B10" s="102" t="s">
        <v>36</v>
      </c>
      <c r="C10" s="102" t="s">
        <v>9</v>
      </c>
      <c r="D10" s="102" t="s">
        <v>19</v>
      </c>
      <c r="E10" s="101" t="s">
        <v>11</v>
      </c>
      <c r="F10" s="101" t="s">
        <v>26</v>
      </c>
      <c r="G10" s="101" t="s">
        <v>454</v>
      </c>
      <c r="H10" s="101" t="s">
        <v>13</v>
      </c>
      <c r="I10" s="38"/>
      <c r="J10" s="39" t="s">
        <v>444</v>
      </c>
      <c r="K10" s="36">
        <v>90</v>
      </c>
      <c r="L10" s="36">
        <v>50</v>
      </c>
      <c r="M10" s="36">
        <v>40</v>
      </c>
      <c r="N10" s="36">
        <v>43</v>
      </c>
      <c r="O10" s="40">
        <f t="shared" si="0"/>
        <v>133</v>
      </c>
      <c r="P10" s="41" t="s">
        <v>464</v>
      </c>
    </row>
    <row r="11" spans="1:16" ht="34.5" customHeight="1">
      <c r="A11" s="100">
        <v>8</v>
      </c>
      <c r="B11" s="102" t="s">
        <v>27</v>
      </c>
      <c r="C11" s="102" t="s">
        <v>9</v>
      </c>
      <c r="D11" s="102" t="s">
        <v>19</v>
      </c>
      <c r="E11" s="101" t="s">
        <v>11</v>
      </c>
      <c r="F11" s="101" t="s">
        <v>26</v>
      </c>
      <c r="G11" s="101" t="s">
        <v>454</v>
      </c>
      <c r="H11" s="101" t="s">
        <v>13</v>
      </c>
      <c r="I11" s="38"/>
      <c r="J11" s="39" t="s">
        <v>444</v>
      </c>
      <c r="K11" s="36">
        <v>80</v>
      </c>
      <c r="L11" s="36">
        <v>35</v>
      </c>
      <c r="M11" s="36">
        <v>45</v>
      </c>
      <c r="N11" s="36">
        <v>50</v>
      </c>
      <c r="O11" s="40">
        <f t="shared" si="0"/>
        <v>130</v>
      </c>
      <c r="P11" s="41" t="s">
        <v>464</v>
      </c>
    </row>
    <row r="12" spans="1:16" ht="35.25" customHeight="1">
      <c r="A12" s="100">
        <v>9</v>
      </c>
      <c r="B12" s="102" t="s">
        <v>263</v>
      </c>
      <c r="C12" s="102" t="s">
        <v>9</v>
      </c>
      <c r="D12" s="102" t="s">
        <v>19</v>
      </c>
      <c r="E12" s="102" t="s">
        <v>11</v>
      </c>
      <c r="F12" s="102" t="s">
        <v>26</v>
      </c>
      <c r="G12" s="102" t="s">
        <v>454</v>
      </c>
      <c r="H12" s="102" t="s">
        <v>13</v>
      </c>
      <c r="I12" s="38"/>
      <c r="J12" s="39" t="s">
        <v>444</v>
      </c>
      <c r="K12" s="36">
        <v>90</v>
      </c>
      <c r="L12" s="36">
        <v>45</v>
      </c>
      <c r="M12" s="36">
        <v>45</v>
      </c>
      <c r="N12" s="36">
        <v>35</v>
      </c>
      <c r="O12" s="40">
        <f t="shared" si="0"/>
        <v>125</v>
      </c>
      <c r="P12" s="41" t="s">
        <v>464</v>
      </c>
    </row>
    <row r="13" spans="1:16" ht="34.5" customHeight="1">
      <c r="A13" s="100">
        <v>10</v>
      </c>
      <c r="B13" s="102" t="s">
        <v>16</v>
      </c>
      <c r="C13" s="102" t="s">
        <v>9</v>
      </c>
      <c r="D13" s="102" t="s">
        <v>17</v>
      </c>
      <c r="E13" s="102" t="s">
        <v>11</v>
      </c>
      <c r="F13" s="102" t="s">
        <v>12</v>
      </c>
      <c r="G13" s="102" t="s">
        <v>454</v>
      </c>
      <c r="H13" s="101" t="s">
        <v>13</v>
      </c>
      <c r="I13" s="38"/>
      <c r="J13" s="39" t="s">
        <v>444</v>
      </c>
      <c r="K13" s="36">
        <v>75</v>
      </c>
      <c r="L13" s="36">
        <v>40</v>
      </c>
      <c r="M13" s="36">
        <v>35</v>
      </c>
      <c r="N13" s="36">
        <v>50</v>
      </c>
      <c r="O13" s="40">
        <f t="shared" si="0"/>
        <v>125</v>
      </c>
      <c r="P13" s="41" t="s">
        <v>464</v>
      </c>
    </row>
    <row r="14" spans="1:16" ht="35.25" customHeight="1">
      <c r="A14" s="100">
        <v>11</v>
      </c>
      <c r="B14" s="102" t="s">
        <v>22</v>
      </c>
      <c r="C14" s="102" t="s">
        <v>9</v>
      </c>
      <c r="D14" s="102" t="s">
        <v>23</v>
      </c>
      <c r="E14" s="101" t="s">
        <v>11</v>
      </c>
      <c r="F14" s="101" t="s">
        <v>12</v>
      </c>
      <c r="G14" s="102" t="s">
        <v>454</v>
      </c>
      <c r="H14" s="103" t="s">
        <v>13</v>
      </c>
      <c r="I14" s="38"/>
      <c r="J14" s="39" t="s">
        <v>444</v>
      </c>
      <c r="K14" s="36">
        <v>71</v>
      </c>
      <c r="L14" s="36">
        <v>45</v>
      </c>
      <c r="M14" s="36">
        <v>26</v>
      </c>
      <c r="N14" s="36">
        <v>50</v>
      </c>
      <c r="O14" s="40">
        <f t="shared" si="0"/>
        <v>121</v>
      </c>
      <c r="P14" s="41" t="s">
        <v>464</v>
      </c>
    </row>
    <row r="15" spans="1:16" ht="34.5" customHeight="1">
      <c r="A15" s="100">
        <v>12</v>
      </c>
      <c r="B15" s="102" t="s">
        <v>18</v>
      </c>
      <c r="C15" s="102" t="s">
        <v>9</v>
      </c>
      <c r="D15" s="102" t="s">
        <v>19</v>
      </c>
      <c r="E15" s="102" t="s">
        <v>11</v>
      </c>
      <c r="F15" s="102" t="s">
        <v>12</v>
      </c>
      <c r="G15" s="102" t="s">
        <v>454</v>
      </c>
      <c r="H15" s="101" t="s">
        <v>13</v>
      </c>
      <c r="I15" s="38"/>
      <c r="J15" s="112" t="s">
        <v>444</v>
      </c>
      <c r="K15" s="36">
        <v>70</v>
      </c>
      <c r="L15" s="36">
        <v>40</v>
      </c>
      <c r="M15" s="36">
        <v>30</v>
      </c>
      <c r="N15" s="36">
        <v>50</v>
      </c>
      <c r="O15" s="40">
        <f t="shared" si="0"/>
        <v>120</v>
      </c>
      <c r="P15" s="41" t="s">
        <v>464</v>
      </c>
    </row>
    <row r="16" spans="1:16" ht="34.5" customHeight="1">
      <c r="A16" s="100">
        <v>13</v>
      </c>
      <c r="B16" s="102" t="s">
        <v>35</v>
      </c>
      <c r="C16" s="102" t="s">
        <v>9</v>
      </c>
      <c r="D16" s="102" t="s">
        <v>19</v>
      </c>
      <c r="E16" s="101" t="s">
        <v>11</v>
      </c>
      <c r="F16" s="101" t="s">
        <v>26</v>
      </c>
      <c r="G16" s="101" t="s">
        <v>454</v>
      </c>
      <c r="H16" s="101" t="s">
        <v>13</v>
      </c>
      <c r="I16" s="38"/>
      <c r="J16" s="39" t="s">
        <v>444</v>
      </c>
      <c r="K16" s="36">
        <v>70</v>
      </c>
      <c r="L16" s="36">
        <v>35</v>
      </c>
      <c r="M16" s="36">
        <v>35</v>
      </c>
      <c r="N16" s="36">
        <v>50</v>
      </c>
      <c r="O16" s="40">
        <f t="shared" si="0"/>
        <v>120</v>
      </c>
      <c r="P16" s="41" t="s">
        <v>464</v>
      </c>
    </row>
    <row r="17" spans="1:17" ht="33.75" customHeight="1">
      <c r="A17" s="100">
        <v>14</v>
      </c>
      <c r="B17" s="102" t="s">
        <v>38</v>
      </c>
      <c r="C17" s="102" t="s">
        <v>9</v>
      </c>
      <c r="D17" s="102" t="s">
        <v>34</v>
      </c>
      <c r="E17" s="101" t="s">
        <v>11</v>
      </c>
      <c r="F17" s="101" t="s">
        <v>26</v>
      </c>
      <c r="G17" s="101" t="s">
        <v>454</v>
      </c>
      <c r="H17" s="101" t="s">
        <v>13</v>
      </c>
      <c r="I17" s="38"/>
      <c r="J17" s="39" t="s">
        <v>444</v>
      </c>
      <c r="K17" s="36">
        <v>70</v>
      </c>
      <c r="L17" s="36">
        <v>35</v>
      </c>
      <c r="M17" s="36">
        <v>35</v>
      </c>
      <c r="N17" s="36">
        <v>50</v>
      </c>
      <c r="O17" s="40">
        <f t="shared" si="0"/>
        <v>120</v>
      </c>
      <c r="P17" s="41" t="s">
        <v>464</v>
      </c>
    </row>
    <row r="18" spans="1:17" ht="35.25" customHeight="1">
      <c r="A18" s="100">
        <v>15</v>
      </c>
      <c r="B18" s="102" t="s">
        <v>40</v>
      </c>
      <c r="C18" s="102" t="s">
        <v>9</v>
      </c>
      <c r="D18" s="102" t="s">
        <v>34</v>
      </c>
      <c r="E18" s="101" t="s">
        <v>11</v>
      </c>
      <c r="F18" s="101" t="s">
        <v>26</v>
      </c>
      <c r="G18" s="101" t="s">
        <v>454</v>
      </c>
      <c r="H18" s="101" t="s">
        <v>13</v>
      </c>
      <c r="I18" s="38"/>
      <c r="J18" s="39" t="s">
        <v>444</v>
      </c>
      <c r="K18" s="36">
        <v>71</v>
      </c>
      <c r="L18" s="36">
        <v>40</v>
      </c>
      <c r="M18" s="36">
        <v>31</v>
      </c>
      <c r="N18" s="36">
        <v>48</v>
      </c>
      <c r="O18" s="40">
        <f t="shared" si="0"/>
        <v>119</v>
      </c>
      <c r="P18" s="41" t="s">
        <v>464</v>
      </c>
    </row>
    <row r="19" spans="1:17" ht="30" customHeight="1">
      <c r="A19" s="100">
        <v>16</v>
      </c>
      <c r="B19" s="102" t="s">
        <v>39</v>
      </c>
      <c r="C19" s="102" t="s">
        <v>9</v>
      </c>
      <c r="D19" s="102" t="s">
        <v>29</v>
      </c>
      <c r="E19" s="101" t="s">
        <v>11</v>
      </c>
      <c r="F19" s="101" t="s">
        <v>26</v>
      </c>
      <c r="G19" s="101" t="s">
        <v>454</v>
      </c>
      <c r="H19" s="101" t="s">
        <v>13</v>
      </c>
      <c r="I19" s="38"/>
      <c r="J19" s="39" t="s">
        <v>444</v>
      </c>
      <c r="K19" s="36">
        <v>70</v>
      </c>
      <c r="L19" s="36">
        <v>40</v>
      </c>
      <c r="M19" s="36">
        <v>30</v>
      </c>
      <c r="N19" s="36">
        <v>48</v>
      </c>
      <c r="O19" s="40">
        <f t="shared" si="0"/>
        <v>118</v>
      </c>
      <c r="P19" s="41" t="s">
        <v>464</v>
      </c>
    </row>
    <row r="20" spans="1:17" ht="33" customHeight="1">
      <c r="A20" s="100">
        <v>17</v>
      </c>
      <c r="B20" s="102" t="s">
        <v>21</v>
      </c>
      <c r="C20" s="102" t="s">
        <v>9</v>
      </c>
      <c r="D20" s="102" t="s">
        <v>10</v>
      </c>
      <c r="E20" s="101" t="s">
        <v>11</v>
      </c>
      <c r="F20" s="101" t="s">
        <v>12</v>
      </c>
      <c r="G20" s="102" t="s">
        <v>454</v>
      </c>
      <c r="H20" s="103" t="s">
        <v>13</v>
      </c>
      <c r="I20" s="38"/>
      <c r="J20" s="39" t="s">
        <v>444</v>
      </c>
      <c r="K20" s="36">
        <v>65</v>
      </c>
      <c r="L20" s="36">
        <v>35</v>
      </c>
      <c r="M20" s="36">
        <v>30</v>
      </c>
      <c r="N20" s="36">
        <v>50</v>
      </c>
      <c r="O20" s="40">
        <f t="shared" si="0"/>
        <v>115</v>
      </c>
      <c r="P20" s="41" t="s">
        <v>464</v>
      </c>
    </row>
    <row r="21" spans="1:17" ht="33" customHeight="1">
      <c r="A21" s="100">
        <v>18</v>
      </c>
      <c r="B21" s="102" t="s">
        <v>20</v>
      </c>
      <c r="C21" s="101" t="s">
        <v>9</v>
      </c>
      <c r="D21" s="101" t="s">
        <v>19</v>
      </c>
      <c r="E21" s="101" t="s">
        <v>11</v>
      </c>
      <c r="F21" s="101" t="s">
        <v>12</v>
      </c>
      <c r="G21" s="101" t="s">
        <v>454</v>
      </c>
      <c r="H21" s="106" t="s">
        <v>13</v>
      </c>
      <c r="I21" s="38"/>
      <c r="J21" s="39" t="s">
        <v>444</v>
      </c>
      <c r="K21" s="36">
        <v>65</v>
      </c>
      <c r="L21" s="36">
        <v>35</v>
      </c>
      <c r="M21" s="36">
        <v>30</v>
      </c>
      <c r="N21" s="36">
        <v>50</v>
      </c>
      <c r="O21" s="40">
        <f t="shared" si="0"/>
        <v>115</v>
      </c>
      <c r="P21" s="41" t="s">
        <v>464</v>
      </c>
    </row>
    <row r="22" spans="1:17" ht="33" customHeight="1">
      <c r="A22" s="100">
        <v>19</v>
      </c>
      <c r="B22" s="102" t="s">
        <v>14</v>
      </c>
      <c r="C22" s="102" t="s">
        <v>9</v>
      </c>
      <c r="D22" s="102" t="s">
        <v>10</v>
      </c>
      <c r="E22" s="102" t="s">
        <v>11</v>
      </c>
      <c r="F22" s="102" t="s">
        <v>12</v>
      </c>
      <c r="G22" s="102" t="s">
        <v>454</v>
      </c>
      <c r="H22" s="101" t="s">
        <v>13</v>
      </c>
      <c r="I22" s="38"/>
      <c r="J22" s="39" t="s">
        <v>444</v>
      </c>
      <c r="K22" s="36">
        <v>65</v>
      </c>
      <c r="L22" s="36">
        <v>35</v>
      </c>
      <c r="M22" s="36">
        <v>30</v>
      </c>
      <c r="N22" s="36">
        <v>44</v>
      </c>
      <c r="O22" s="40">
        <f t="shared" si="0"/>
        <v>109</v>
      </c>
      <c r="P22" s="41" t="s">
        <v>464</v>
      </c>
    </row>
    <row r="23" spans="1:17" ht="31.5" customHeight="1">
      <c r="A23" s="137">
        <v>20</v>
      </c>
      <c r="B23" s="103" t="s">
        <v>470</v>
      </c>
      <c r="C23" s="103" t="s">
        <v>9</v>
      </c>
      <c r="D23" s="103" t="s">
        <v>10</v>
      </c>
      <c r="E23" s="103" t="s">
        <v>11</v>
      </c>
      <c r="F23" s="103" t="s">
        <v>12</v>
      </c>
      <c r="G23" s="103" t="s">
        <v>454</v>
      </c>
      <c r="H23" s="103" t="s">
        <v>13</v>
      </c>
      <c r="I23" s="42"/>
      <c r="J23" s="43" t="s">
        <v>444</v>
      </c>
      <c r="K23" s="44">
        <v>50</v>
      </c>
      <c r="L23" s="44">
        <v>20</v>
      </c>
      <c r="M23" s="44">
        <v>30</v>
      </c>
      <c r="N23" s="44">
        <v>48</v>
      </c>
      <c r="O23" s="44">
        <f t="shared" si="0"/>
        <v>98</v>
      </c>
      <c r="P23" s="44" t="s">
        <v>918</v>
      </c>
    </row>
    <row r="24" spans="1:17" ht="31.5" customHeight="1">
      <c r="A24" s="137">
        <v>21</v>
      </c>
      <c r="B24" s="103" t="s">
        <v>15</v>
      </c>
      <c r="C24" s="103" t="s">
        <v>9</v>
      </c>
      <c r="D24" s="103" t="s">
        <v>10</v>
      </c>
      <c r="E24" s="103" t="s">
        <v>11</v>
      </c>
      <c r="F24" s="103" t="s">
        <v>12</v>
      </c>
      <c r="G24" s="103" t="s">
        <v>454</v>
      </c>
      <c r="H24" s="103" t="s">
        <v>13</v>
      </c>
      <c r="I24" s="42"/>
      <c r="J24" s="43" t="s">
        <v>444</v>
      </c>
      <c r="K24" s="44">
        <v>40</v>
      </c>
      <c r="L24" s="44">
        <v>20</v>
      </c>
      <c r="M24" s="44">
        <v>20</v>
      </c>
      <c r="N24" s="44">
        <v>50</v>
      </c>
      <c r="O24" s="44">
        <f t="shared" si="0"/>
        <v>90</v>
      </c>
      <c r="P24" s="44" t="s">
        <v>918</v>
      </c>
    </row>
    <row r="25" spans="1:17" ht="35.25" customHeight="1">
      <c r="A25" s="137">
        <v>22</v>
      </c>
      <c r="B25" s="103" t="s">
        <v>8</v>
      </c>
      <c r="C25" s="103" t="s">
        <v>9</v>
      </c>
      <c r="D25" s="103" t="s">
        <v>10</v>
      </c>
      <c r="E25" s="103" t="s">
        <v>11</v>
      </c>
      <c r="F25" s="103" t="s">
        <v>12</v>
      </c>
      <c r="G25" s="103" t="s">
        <v>454</v>
      </c>
      <c r="H25" s="103" t="s">
        <v>13</v>
      </c>
      <c r="I25" s="42"/>
      <c r="J25" s="43" t="s">
        <v>444</v>
      </c>
      <c r="K25" s="44">
        <v>55</v>
      </c>
      <c r="L25" s="44">
        <v>20</v>
      </c>
      <c r="M25" s="44">
        <v>35</v>
      </c>
      <c r="N25" s="44">
        <v>31</v>
      </c>
      <c r="O25" s="44">
        <f t="shared" si="0"/>
        <v>86</v>
      </c>
      <c r="P25" s="44" t="s">
        <v>918</v>
      </c>
    </row>
    <row r="26" spans="1:17" ht="37.5" customHeight="1">
      <c r="A26" s="137">
        <v>23</v>
      </c>
      <c r="B26" s="103" t="s">
        <v>468</v>
      </c>
      <c r="C26" s="103" t="s">
        <v>9</v>
      </c>
      <c r="D26" s="103" t="s">
        <v>31</v>
      </c>
      <c r="E26" s="103" t="s">
        <v>11</v>
      </c>
      <c r="F26" s="103" t="s">
        <v>26</v>
      </c>
      <c r="G26" s="103" t="s">
        <v>454</v>
      </c>
      <c r="H26" s="103" t="s">
        <v>13</v>
      </c>
      <c r="I26" s="42"/>
      <c r="J26" s="43" t="s">
        <v>444</v>
      </c>
      <c r="K26" s="44">
        <v>50</v>
      </c>
      <c r="L26" s="44">
        <v>35</v>
      </c>
      <c r="M26" s="45">
        <v>15</v>
      </c>
      <c r="N26" s="44">
        <v>34</v>
      </c>
      <c r="O26" s="44">
        <f t="shared" si="0"/>
        <v>84</v>
      </c>
      <c r="P26" s="44" t="s">
        <v>467</v>
      </c>
      <c r="Q26" s="254" t="s">
        <v>921</v>
      </c>
    </row>
    <row r="27" spans="1:17" ht="35.25" customHeight="1">
      <c r="A27" s="137">
        <v>24</v>
      </c>
      <c r="B27" s="103" t="s">
        <v>28</v>
      </c>
      <c r="C27" s="103" t="s">
        <v>9</v>
      </c>
      <c r="D27" s="103" t="s">
        <v>29</v>
      </c>
      <c r="E27" s="103" t="s">
        <v>11</v>
      </c>
      <c r="F27" s="103" t="s">
        <v>26</v>
      </c>
      <c r="G27" s="103" t="s">
        <v>454</v>
      </c>
      <c r="H27" s="103" t="s">
        <v>13</v>
      </c>
      <c r="I27" s="42"/>
      <c r="J27" s="43"/>
      <c r="K27" s="44">
        <v>30</v>
      </c>
      <c r="L27" s="44">
        <v>20</v>
      </c>
      <c r="M27" s="45">
        <v>10</v>
      </c>
      <c r="N27" s="44">
        <v>50</v>
      </c>
      <c r="O27" s="44">
        <f t="shared" si="0"/>
        <v>80</v>
      </c>
      <c r="P27" s="44" t="s">
        <v>467</v>
      </c>
    </row>
    <row r="28" spans="1:17" ht="40.5" customHeight="1">
      <c r="A28" s="137">
        <v>25</v>
      </c>
      <c r="B28" s="103" t="s">
        <v>30</v>
      </c>
      <c r="C28" s="103" t="s">
        <v>9</v>
      </c>
      <c r="D28" s="103" t="s">
        <v>31</v>
      </c>
      <c r="E28" s="103" t="s">
        <v>11</v>
      </c>
      <c r="F28" s="103" t="s">
        <v>26</v>
      </c>
      <c r="G28" s="103" t="s">
        <v>454</v>
      </c>
      <c r="H28" s="103" t="s">
        <v>13</v>
      </c>
      <c r="I28" s="42"/>
      <c r="J28" s="43" t="s">
        <v>444</v>
      </c>
      <c r="K28" s="44">
        <v>30</v>
      </c>
      <c r="L28" s="44">
        <v>25</v>
      </c>
      <c r="M28" s="45">
        <v>5</v>
      </c>
      <c r="N28" s="44">
        <v>50</v>
      </c>
      <c r="O28" s="44">
        <f t="shared" si="0"/>
        <v>80</v>
      </c>
      <c r="P28" s="44" t="s">
        <v>467</v>
      </c>
    </row>
    <row r="29" spans="1:17" ht="39.75" customHeight="1">
      <c r="A29" s="137">
        <v>26</v>
      </c>
      <c r="B29" s="103" t="s">
        <v>37</v>
      </c>
      <c r="C29" s="103" t="s">
        <v>9</v>
      </c>
      <c r="D29" s="103" t="s">
        <v>19</v>
      </c>
      <c r="E29" s="103" t="s">
        <v>11</v>
      </c>
      <c r="F29" s="103" t="s">
        <v>26</v>
      </c>
      <c r="G29" s="103" t="s">
        <v>454</v>
      </c>
      <c r="H29" s="103" t="s">
        <v>13</v>
      </c>
      <c r="I29" s="42"/>
      <c r="J29" s="232" t="s">
        <v>444</v>
      </c>
      <c r="K29" s="44">
        <v>35</v>
      </c>
      <c r="L29" s="44">
        <v>35</v>
      </c>
      <c r="M29" s="45" t="s">
        <v>457</v>
      </c>
      <c r="N29" s="44">
        <v>26</v>
      </c>
      <c r="O29" s="44">
        <f t="shared" si="0"/>
        <v>61</v>
      </c>
      <c r="P29" s="44" t="s">
        <v>467</v>
      </c>
    </row>
  </sheetData>
  <mergeCells count="2">
    <mergeCell ref="A2:H2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topLeftCell="A13" workbookViewId="0">
      <selection activeCell="Q25" sqref="Q25"/>
    </sheetView>
  </sheetViews>
  <sheetFormatPr defaultRowHeight="15"/>
  <cols>
    <col min="1" max="1" width="5.28515625" customWidth="1"/>
    <col min="2" max="2" width="18.85546875" customWidth="1"/>
    <col min="3" max="3" width="23.140625" customWidth="1"/>
    <col min="4" max="4" width="23.85546875" customWidth="1"/>
    <col min="5" max="5" width="16" customWidth="1"/>
    <col min="6" max="6" width="17.85546875" customWidth="1"/>
    <col min="7" max="7" width="3.42578125" customWidth="1"/>
    <col min="8" max="9" width="0" hidden="1" customWidth="1"/>
    <col min="10" max="10" width="6.28515625" customWidth="1"/>
    <col min="11" max="11" width="7" customWidth="1"/>
    <col min="12" max="12" width="6" customWidth="1"/>
    <col min="13" max="13" width="6.5703125" customWidth="1"/>
    <col min="14" max="14" width="6" customWidth="1"/>
    <col min="15" max="15" width="6.28515625" customWidth="1"/>
    <col min="16" max="16" width="17.28515625" customWidth="1"/>
    <col min="17" max="17" width="10.85546875" customWidth="1"/>
  </cols>
  <sheetData>
    <row r="1" spans="1:17" ht="77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22" t="s">
        <v>6</v>
      </c>
      <c r="H1" s="5" t="s">
        <v>7</v>
      </c>
      <c r="J1" s="22" t="s">
        <v>443</v>
      </c>
      <c r="K1" s="22" t="s">
        <v>451</v>
      </c>
      <c r="L1" s="22" t="s">
        <v>452</v>
      </c>
      <c r="M1" s="22" t="s">
        <v>448</v>
      </c>
      <c r="N1" s="22" t="s">
        <v>447</v>
      </c>
      <c r="O1" s="22" t="s">
        <v>449</v>
      </c>
      <c r="P1" s="18" t="s">
        <v>450</v>
      </c>
    </row>
    <row r="2" spans="1:17" ht="26.25" customHeight="1">
      <c r="A2" s="300" t="s">
        <v>368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2"/>
    </row>
    <row r="3" spans="1:17" ht="15.75">
      <c r="A3" s="298" t="s">
        <v>471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7" ht="39.75" customHeight="1">
      <c r="A4" s="108">
        <v>1</v>
      </c>
      <c r="B4" s="256" t="s">
        <v>93</v>
      </c>
      <c r="C4" s="102" t="s">
        <v>69</v>
      </c>
      <c r="D4" s="102" t="s">
        <v>94</v>
      </c>
      <c r="E4" s="102" t="s">
        <v>71</v>
      </c>
      <c r="F4" s="102" t="s">
        <v>81</v>
      </c>
      <c r="G4" s="102" t="s">
        <v>454</v>
      </c>
      <c r="H4" s="101" t="s">
        <v>13</v>
      </c>
      <c r="I4" s="109"/>
      <c r="J4" s="110"/>
      <c r="K4" s="105">
        <v>97</v>
      </c>
      <c r="L4" s="105">
        <v>50</v>
      </c>
      <c r="M4" s="105">
        <v>47</v>
      </c>
      <c r="N4" s="105">
        <v>48</v>
      </c>
      <c r="O4" s="111">
        <v>145</v>
      </c>
      <c r="P4" s="105" t="s">
        <v>464</v>
      </c>
      <c r="Q4" s="258" t="s">
        <v>927</v>
      </c>
    </row>
    <row r="5" spans="1:17" ht="78" customHeight="1">
      <c r="A5" s="108">
        <v>2</v>
      </c>
      <c r="B5" s="102" t="s">
        <v>68</v>
      </c>
      <c r="C5" s="102" t="s">
        <v>69</v>
      </c>
      <c r="D5" s="102" t="s">
        <v>70</v>
      </c>
      <c r="E5" s="102" t="s">
        <v>71</v>
      </c>
      <c r="F5" s="102" t="s">
        <v>72</v>
      </c>
      <c r="G5" s="102" t="s">
        <v>454</v>
      </c>
      <c r="H5" s="101" t="s">
        <v>13</v>
      </c>
      <c r="I5" s="109"/>
      <c r="J5" s="112" t="s">
        <v>444</v>
      </c>
      <c r="K5" s="105">
        <v>94</v>
      </c>
      <c r="L5" s="105">
        <v>44</v>
      </c>
      <c r="M5" s="105">
        <v>50</v>
      </c>
      <c r="N5" s="105">
        <v>50</v>
      </c>
      <c r="O5" s="111">
        <v>144</v>
      </c>
      <c r="P5" s="105" t="s">
        <v>464</v>
      </c>
      <c r="Q5" s="255" t="s">
        <v>924</v>
      </c>
    </row>
    <row r="6" spans="1:17" ht="51" customHeight="1">
      <c r="A6" s="108">
        <v>3</v>
      </c>
      <c r="B6" s="102" t="s">
        <v>84</v>
      </c>
      <c r="C6" s="102" t="s">
        <v>69</v>
      </c>
      <c r="D6" s="102" t="s">
        <v>74</v>
      </c>
      <c r="E6" s="102" t="s">
        <v>71</v>
      </c>
      <c r="F6" s="102" t="s">
        <v>434</v>
      </c>
      <c r="G6" s="102" t="s">
        <v>454</v>
      </c>
      <c r="H6" s="102" t="s">
        <v>371</v>
      </c>
      <c r="I6" s="109"/>
      <c r="J6" s="110"/>
      <c r="K6" s="105">
        <v>95</v>
      </c>
      <c r="L6" s="105">
        <v>50</v>
      </c>
      <c r="M6" s="105">
        <v>45</v>
      </c>
      <c r="N6" s="105">
        <v>48</v>
      </c>
      <c r="O6" s="111">
        <v>143</v>
      </c>
      <c r="P6" s="105" t="s">
        <v>464</v>
      </c>
    </row>
    <row r="7" spans="1:17" ht="39" customHeight="1">
      <c r="A7" s="108">
        <v>4</v>
      </c>
      <c r="B7" s="102" t="s">
        <v>369</v>
      </c>
      <c r="C7" s="102" t="s">
        <v>69</v>
      </c>
      <c r="D7" s="102" t="s">
        <v>370</v>
      </c>
      <c r="E7" s="102" t="s">
        <v>71</v>
      </c>
      <c r="F7" s="102" t="s">
        <v>72</v>
      </c>
      <c r="G7" s="102" t="s">
        <v>454</v>
      </c>
      <c r="H7" s="103" t="s">
        <v>371</v>
      </c>
      <c r="I7" s="109"/>
      <c r="J7" s="110"/>
      <c r="K7" s="105">
        <v>92</v>
      </c>
      <c r="L7" s="105">
        <v>47</v>
      </c>
      <c r="M7" s="105">
        <v>45</v>
      </c>
      <c r="N7" s="105">
        <v>50</v>
      </c>
      <c r="O7" s="111">
        <v>142</v>
      </c>
      <c r="P7" s="105" t="s">
        <v>464</v>
      </c>
    </row>
    <row r="8" spans="1:17" ht="36.75" customHeight="1">
      <c r="A8" s="108">
        <v>5</v>
      </c>
      <c r="B8" s="102" t="s">
        <v>79</v>
      </c>
      <c r="C8" s="102" t="s">
        <v>69</v>
      </c>
      <c r="D8" s="102" t="s">
        <v>80</v>
      </c>
      <c r="E8" s="102" t="s">
        <v>71</v>
      </c>
      <c r="F8" s="102" t="s">
        <v>81</v>
      </c>
      <c r="G8" s="102" t="s">
        <v>454</v>
      </c>
      <c r="H8" s="103" t="s">
        <v>13</v>
      </c>
      <c r="I8" s="109"/>
      <c r="J8" s="110"/>
      <c r="K8" s="105">
        <v>87</v>
      </c>
      <c r="L8" s="105">
        <v>45</v>
      </c>
      <c r="M8" s="105">
        <v>42</v>
      </c>
      <c r="N8" s="105">
        <v>48</v>
      </c>
      <c r="O8" s="111">
        <v>135</v>
      </c>
      <c r="P8" s="105" t="s">
        <v>464</v>
      </c>
    </row>
    <row r="9" spans="1:17" ht="38.25" customHeight="1">
      <c r="A9" s="108">
        <v>6</v>
      </c>
      <c r="B9" s="102" t="s">
        <v>108</v>
      </c>
      <c r="C9" s="102" t="s">
        <v>69</v>
      </c>
      <c r="D9" s="102" t="s">
        <v>89</v>
      </c>
      <c r="E9" s="102" t="s">
        <v>71</v>
      </c>
      <c r="F9" s="102" t="s">
        <v>99</v>
      </c>
      <c r="G9" s="102" t="s">
        <v>454</v>
      </c>
      <c r="H9" s="101" t="s">
        <v>13</v>
      </c>
      <c r="I9" s="109"/>
      <c r="J9" s="112" t="s">
        <v>444</v>
      </c>
      <c r="K9" s="105">
        <v>85</v>
      </c>
      <c r="L9" s="105">
        <v>42</v>
      </c>
      <c r="M9" s="105">
        <v>43</v>
      </c>
      <c r="N9" s="105">
        <v>50</v>
      </c>
      <c r="O9" s="111">
        <v>135</v>
      </c>
      <c r="P9" s="105" t="s">
        <v>464</v>
      </c>
    </row>
    <row r="10" spans="1:17" ht="51">
      <c r="A10" s="108">
        <v>7</v>
      </c>
      <c r="B10" s="102" t="s">
        <v>73</v>
      </c>
      <c r="C10" s="102" t="s">
        <v>69</v>
      </c>
      <c r="D10" s="102" t="s">
        <v>74</v>
      </c>
      <c r="E10" s="102" t="s">
        <v>71</v>
      </c>
      <c r="F10" s="102" t="s">
        <v>75</v>
      </c>
      <c r="G10" s="102" t="s">
        <v>454</v>
      </c>
      <c r="H10" s="106" t="s">
        <v>13</v>
      </c>
      <c r="I10" s="109"/>
      <c r="J10" s="110"/>
      <c r="K10" s="105">
        <v>85</v>
      </c>
      <c r="L10" s="105">
        <v>39</v>
      </c>
      <c r="M10" s="105">
        <v>46</v>
      </c>
      <c r="N10" s="105">
        <v>47</v>
      </c>
      <c r="O10" s="111">
        <v>132</v>
      </c>
      <c r="P10" s="105" t="s">
        <v>464</v>
      </c>
    </row>
    <row r="11" spans="1:17" ht="48" customHeight="1">
      <c r="A11" s="108">
        <v>8</v>
      </c>
      <c r="B11" s="102" t="s">
        <v>78</v>
      </c>
      <c r="C11" s="102" t="s">
        <v>69</v>
      </c>
      <c r="D11" s="102" t="s">
        <v>70</v>
      </c>
      <c r="E11" s="102" t="s">
        <v>71</v>
      </c>
      <c r="F11" s="102" t="s">
        <v>72</v>
      </c>
      <c r="G11" s="102" t="s">
        <v>454</v>
      </c>
      <c r="H11" s="103" t="s">
        <v>13</v>
      </c>
      <c r="I11" s="109"/>
      <c r="J11" s="112" t="s">
        <v>444</v>
      </c>
      <c r="K11" s="105">
        <v>81</v>
      </c>
      <c r="L11" s="105">
        <v>34</v>
      </c>
      <c r="M11" s="105">
        <v>47</v>
      </c>
      <c r="N11" s="105">
        <v>50</v>
      </c>
      <c r="O11" s="111">
        <v>131</v>
      </c>
      <c r="P11" s="105" t="s">
        <v>464</v>
      </c>
    </row>
    <row r="12" spans="1:17" ht="50.25" customHeight="1">
      <c r="A12" s="108">
        <v>9</v>
      </c>
      <c r="B12" s="102" t="s">
        <v>82</v>
      </c>
      <c r="C12" s="102" t="s">
        <v>69</v>
      </c>
      <c r="D12" s="102" t="s">
        <v>74</v>
      </c>
      <c r="E12" s="102" t="s">
        <v>71</v>
      </c>
      <c r="F12" s="102" t="s">
        <v>83</v>
      </c>
      <c r="G12" s="102" t="s">
        <v>454</v>
      </c>
      <c r="H12" s="103" t="s">
        <v>13</v>
      </c>
      <c r="I12" s="109"/>
      <c r="J12" s="110"/>
      <c r="K12" s="105">
        <v>81</v>
      </c>
      <c r="L12" s="105">
        <v>31</v>
      </c>
      <c r="M12" s="105">
        <v>50</v>
      </c>
      <c r="N12" s="105">
        <v>50</v>
      </c>
      <c r="O12" s="111">
        <v>131</v>
      </c>
      <c r="P12" s="105" t="s">
        <v>464</v>
      </c>
    </row>
    <row r="13" spans="1:17" ht="40.5" customHeight="1">
      <c r="A13" s="108">
        <v>10</v>
      </c>
      <c r="B13" s="102" t="s">
        <v>653</v>
      </c>
      <c r="C13" s="102" t="s">
        <v>69</v>
      </c>
      <c r="D13" s="102" t="s">
        <v>94</v>
      </c>
      <c r="E13" s="102" t="s">
        <v>71</v>
      </c>
      <c r="F13" s="102" t="s">
        <v>267</v>
      </c>
      <c r="G13" s="102" t="s">
        <v>454</v>
      </c>
      <c r="H13" s="102" t="s">
        <v>13</v>
      </c>
      <c r="I13" s="109"/>
      <c r="J13" s="110"/>
      <c r="K13" s="105">
        <v>80</v>
      </c>
      <c r="L13" s="105">
        <v>32</v>
      </c>
      <c r="M13" s="105">
        <v>48</v>
      </c>
      <c r="N13" s="105">
        <v>50</v>
      </c>
      <c r="O13" s="111">
        <v>130</v>
      </c>
      <c r="P13" s="105" t="s">
        <v>464</v>
      </c>
    </row>
    <row r="14" spans="1:17" ht="38.25">
      <c r="A14" s="108">
        <v>11</v>
      </c>
      <c r="B14" s="102" t="s">
        <v>102</v>
      </c>
      <c r="C14" s="102" t="s">
        <v>69</v>
      </c>
      <c r="D14" s="102" t="s">
        <v>89</v>
      </c>
      <c r="E14" s="102" t="s">
        <v>71</v>
      </c>
      <c r="F14" s="102" t="s">
        <v>72</v>
      </c>
      <c r="G14" s="102" t="s">
        <v>454</v>
      </c>
      <c r="H14" s="101" t="s">
        <v>13</v>
      </c>
      <c r="I14" s="109"/>
      <c r="J14" s="112" t="s">
        <v>444</v>
      </c>
      <c r="K14" s="105">
        <v>94</v>
      </c>
      <c r="L14" s="105">
        <v>44</v>
      </c>
      <c r="M14" s="105">
        <v>50</v>
      </c>
      <c r="N14" s="105">
        <v>35</v>
      </c>
      <c r="O14" s="111">
        <v>129</v>
      </c>
      <c r="P14" s="105" t="s">
        <v>464</v>
      </c>
    </row>
    <row r="15" spans="1:17" ht="51.75" customHeight="1">
      <c r="A15" s="108">
        <v>12</v>
      </c>
      <c r="B15" s="102" t="s">
        <v>265</v>
      </c>
      <c r="C15" s="102" t="s">
        <v>69</v>
      </c>
      <c r="D15" s="102" t="s">
        <v>96</v>
      </c>
      <c r="E15" s="102" t="s">
        <v>71</v>
      </c>
      <c r="F15" s="102" t="s">
        <v>266</v>
      </c>
      <c r="G15" s="102" t="s">
        <v>454</v>
      </c>
      <c r="H15" s="102" t="s">
        <v>13</v>
      </c>
      <c r="I15" s="109"/>
      <c r="J15" s="112" t="s">
        <v>444</v>
      </c>
      <c r="K15" s="105">
        <v>76</v>
      </c>
      <c r="L15" s="105">
        <v>36</v>
      </c>
      <c r="M15" s="105">
        <v>40</v>
      </c>
      <c r="N15" s="105">
        <v>50</v>
      </c>
      <c r="O15" s="111">
        <v>126</v>
      </c>
      <c r="P15" s="105" t="s">
        <v>464</v>
      </c>
    </row>
    <row r="16" spans="1:17" ht="47.25" customHeight="1">
      <c r="A16" s="108">
        <v>13</v>
      </c>
      <c r="B16" s="102" t="s">
        <v>91</v>
      </c>
      <c r="C16" s="102" t="s">
        <v>69</v>
      </c>
      <c r="D16" s="102" t="s">
        <v>89</v>
      </c>
      <c r="E16" s="102" t="s">
        <v>71</v>
      </c>
      <c r="F16" s="102" t="s">
        <v>92</v>
      </c>
      <c r="G16" s="102" t="s">
        <v>454</v>
      </c>
      <c r="H16" s="101" t="s">
        <v>13</v>
      </c>
      <c r="I16" s="109"/>
      <c r="J16" s="110"/>
      <c r="K16" s="105">
        <v>78</v>
      </c>
      <c r="L16" s="105">
        <v>42</v>
      </c>
      <c r="M16" s="105">
        <v>36</v>
      </c>
      <c r="N16" s="105">
        <v>46</v>
      </c>
      <c r="O16" s="111">
        <v>124</v>
      </c>
      <c r="P16" s="105" t="s">
        <v>464</v>
      </c>
    </row>
    <row r="17" spans="1:17" ht="39.75" customHeight="1">
      <c r="A17" s="108">
        <v>14</v>
      </c>
      <c r="B17" s="102" t="s">
        <v>107</v>
      </c>
      <c r="C17" s="102" t="s">
        <v>69</v>
      </c>
      <c r="D17" s="102" t="s">
        <v>94</v>
      </c>
      <c r="E17" s="102" t="s">
        <v>71</v>
      </c>
      <c r="F17" s="102" t="s">
        <v>81</v>
      </c>
      <c r="G17" s="102" t="s">
        <v>454</v>
      </c>
      <c r="H17" s="101" t="s">
        <v>13</v>
      </c>
      <c r="I17" s="109"/>
      <c r="J17" s="110"/>
      <c r="K17" s="105">
        <v>79</v>
      </c>
      <c r="L17" s="105">
        <v>30</v>
      </c>
      <c r="M17" s="105">
        <v>49</v>
      </c>
      <c r="N17" s="184">
        <v>43</v>
      </c>
      <c r="O17" s="111">
        <v>122</v>
      </c>
      <c r="P17" s="105" t="s">
        <v>464</v>
      </c>
    </row>
    <row r="18" spans="1:17" ht="46.5" customHeight="1">
      <c r="A18" s="108">
        <v>15</v>
      </c>
      <c r="B18" s="102" t="s">
        <v>88</v>
      </c>
      <c r="C18" s="102" t="s">
        <v>69</v>
      </c>
      <c r="D18" s="102" t="s">
        <v>96</v>
      </c>
      <c r="E18" s="102" t="s">
        <v>71</v>
      </c>
      <c r="F18" s="102" t="s">
        <v>72</v>
      </c>
      <c r="G18" s="102" t="s">
        <v>454</v>
      </c>
      <c r="H18" s="102" t="s">
        <v>371</v>
      </c>
      <c r="I18" s="109"/>
      <c r="J18" s="110"/>
      <c r="K18" s="105">
        <v>78</v>
      </c>
      <c r="L18" s="105">
        <v>34</v>
      </c>
      <c r="M18" s="105">
        <v>44</v>
      </c>
      <c r="N18" s="105">
        <v>43</v>
      </c>
      <c r="O18" s="111">
        <v>121</v>
      </c>
      <c r="P18" s="105" t="s">
        <v>464</v>
      </c>
    </row>
    <row r="19" spans="1:17" ht="38.25">
      <c r="A19" s="108">
        <v>16</v>
      </c>
      <c r="B19" s="102" t="s">
        <v>85</v>
      </c>
      <c r="C19" s="102" t="s">
        <v>69</v>
      </c>
      <c r="D19" s="102" t="s">
        <v>86</v>
      </c>
      <c r="E19" s="102" t="s">
        <v>71</v>
      </c>
      <c r="F19" s="102" t="s">
        <v>81</v>
      </c>
      <c r="G19" s="102" t="s">
        <v>454</v>
      </c>
      <c r="H19" s="103" t="s">
        <v>13</v>
      </c>
      <c r="I19" s="109"/>
      <c r="J19" s="110"/>
      <c r="K19" s="105">
        <v>75</v>
      </c>
      <c r="L19" s="105">
        <v>25</v>
      </c>
      <c r="M19" s="105">
        <v>50</v>
      </c>
      <c r="N19" s="105">
        <v>40</v>
      </c>
      <c r="O19" s="111">
        <v>115</v>
      </c>
      <c r="P19" s="105" t="s">
        <v>464</v>
      </c>
    </row>
    <row r="20" spans="1:17" ht="38.25">
      <c r="A20" s="108">
        <v>17</v>
      </c>
      <c r="B20" s="102" t="s">
        <v>95</v>
      </c>
      <c r="C20" s="101" t="s">
        <v>69</v>
      </c>
      <c r="D20" s="101" t="s">
        <v>96</v>
      </c>
      <c r="E20" s="101" t="s">
        <v>71</v>
      </c>
      <c r="F20" s="102" t="s">
        <v>97</v>
      </c>
      <c r="G20" s="102" t="s">
        <v>454</v>
      </c>
      <c r="H20" s="101" t="s">
        <v>13</v>
      </c>
      <c r="I20" s="109"/>
      <c r="J20" s="110"/>
      <c r="K20" s="105">
        <v>62</v>
      </c>
      <c r="L20" s="105">
        <v>23</v>
      </c>
      <c r="M20" s="105">
        <v>39</v>
      </c>
      <c r="N20" s="105">
        <v>50</v>
      </c>
      <c r="O20" s="111">
        <v>112</v>
      </c>
      <c r="P20" s="105" t="s">
        <v>464</v>
      </c>
    </row>
    <row r="21" spans="1:17" ht="38.25">
      <c r="A21" s="108">
        <v>18</v>
      </c>
      <c r="B21" s="102" t="s">
        <v>104</v>
      </c>
      <c r="C21" s="101" t="s">
        <v>69</v>
      </c>
      <c r="D21" s="101" t="s">
        <v>96</v>
      </c>
      <c r="E21" s="101" t="s">
        <v>71</v>
      </c>
      <c r="F21" s="102" t="s">
        <v>97</v>
      </c>
      <c r="G21" s="102" t="s">
        <v>454</v>
      </c>
      <c r="H21" s="101" t="s">
        <v>13</v>
      </c>
      <c r="I21" s="109"/>
      <c r="J21" s="110"/>
      <c r="K21" s="105">
        <v>61</v>
      </c>
      <c r="L21" s="105">
        <v>23</v>
      </c>
      <c r="M21" s="105">
        <v>38</v>
      </c>
      <c r="N21" s="105">
        <v>50</v>
      </c>
      <c r="O21" s="111">
        <v>111</v>
      </c>
      <c r="P21" s="105" t="s">
        <v>464</v>
      </c>
    </row>
    <row r="22" spans="1:17" ht="38.25">
      <c r="A22" s="108">
        <v>19</v>
      </c>
      <c r="B22" s="102" t="s">
        <v>103</v>
      </c>
      <c r="C22" s="102" t="s">
        <v>69</v>
      </c>
      <c r="D22" s="102" t="s">
        <v>94</v>
      </c>
      <c r="E22" s="102" t="s">
        <v>71</v>
      </c>
      <c r="F22" s="102" t="s">
        <v>81</v>
      </c>
      <c r="G22" s="102" t="s">
        <v>454</v>
      </c>
      <c r="H22" s="101" t="s">
        <v>13</v>
      </c>
      <c r="I22" s="109"/>
      <c r="J22" s="110"/>
      <c r="K22" s="105">
        <v>75</v>
      </c>
      <c r="L22" s="105">
        <v>27</v>
      </c>
      <c r="M22" s="105">
        <v>48</v>
      </c>
      <c r="N22" s="105">
        <v>35</v>
      </c>
      <c r="O22" s="111">
        <v>110</v>
      </c>
      <c r="P22" s="105" t="s">
        <v>464</v>
      </c>
    </row>
    <row r="23" spans="1:17" ht="38.25" customHeight="1">
      <c r="A23" s="108">
        <v>20</v>
      </c>
      <c r="B23" s="102" t="s">
        <v>268</v>
      </c>
      <c r="C23" s="102" t="s">
        <v>69</v>
      </c>
      <c r="D23" s="102" t="s">
        <v>89</v>
      </c>
      <c r="E23" s="102" t="s">
        <v>71</v>
      </c>
      <c r="F23" s="102" t="s">
        <v>269</v>
      </c>
      <c r="G23" s="102" t="s">
        <v>454</v>
      </c>
      <c r="H23" s="102" t="s">
        <v>13</v>
      </c>
      <c r="I23" s="109"/>
      <c r="J23" s="110"/>
      <c r="K23" s="105">
        <v>73</v>
      </c>
      <c r="L23" s="105">
        <v>40</v>
      </c>
      <c r="M23" s="105">
        <v>33</v>
      </c>
      <c r="N23" s="105">
        <v>35</v>
      </c>
      <c r="O23" s="111">
        <v>108</v>
      </c>
      <c r="P23" s="105" t="s">
        <v>464</v>
      </c>
    </row>
    <row r="24" spans="1:17" ht="38.25">
      <c r="A24" s="108">
        <v>21</v>
      </c>
      <c r="B24" s="102" t="s">
        <v>98</v>
      </c>
      <c r="C24" s="102" t="s">
        <v>69</v>
      </c>
      <c r="D24" s="102" t="s">
        <v>89</v>
      </c>
      <c r="E24" s="102" t="s">
        <v>71</v>
      </c>
      <c r="F24" s="102" t="s">
        <v>99</v>
      </c>
      <c r="G24" s="102" t="s">
        <v>454</v>
      </c>
      <c r="H24" s="101" t="s">
        <v>13</v>
      </c>
      <c r="I24" s="109"/>
      <c r="J24" s="110"/>
      <c r="K24" s="105">
        <v>58</v>
      </c>
      <c r="L24" s="105">
        <v>27</v>
      </c>
      <c r="M24" s="105">
        <v>31</v>
      </c>
      <c r="N24" s="105">
        <v>50</v>
      </c>
      <c r="O24" s="111">
        <v>108</v>
      </c>
      <c r="P24" s="105" t="s">
        <v>464</v>
      </c>
    </row>
    <row r="25" spans="1:17" ht="38.25">
      <c r="A25" s="108">
        <v>22</v>
      </c>
      <c r="B25" s="101" t="s">
        <v>87</v>
      </c>
      <c r="C25" s="102" t="s">
        <v>69</v>
      </c>
      <c r="D25" s="102" t="s">
        <v>70</v>
      </c>
      <c r="E25" s="102" t="s">
        <v>71</v>
      </c>
      <c r="F25" s="102" t="s">
        <v>72</v>
      </c>
      <c r="G25" s="102" t="s">
        <v>454</v>
      </c>
      <c r="H25" s="103" t="s">
        <v>13</v>
      </c>
      <c r="I25" s="109"/>
      <c r="J25" s="110"/>
      <c r="K25" s="105">
        <v>64</v>
      </c>
      <c r="L25" s="105">
        <v>36</v>
      </c>
      <c r="M25" s="105">
        <v>28</v>
      </c>
      <c r="N25" s="105">
        <v>41</v>
      </c>
      <c r="O25" s="111">
        <v>105</v>
      </c>
      <c r="P25" s="105" t="s">
        <v>464</v>
      </c>
      <c r="Q25" s="254" t="s">
        <v>920</v>
      </c>
    </row>
    <row r="26" spans="1:17" ht="39" customHeight="1">
      <c r="A26" s="108">
        <v>23</v>
      </c>
      <c r="B26" s="102" t="s">
        <v>90</v>
      </c>
      <c r="C26" s="102" t="s">
        <v>69</v>
      </c>
      <c r="D26" s="102" t="s">
        <v>86</v>
      </c>
      <c r="E26" s="102" t="s">
        <v>71</v>
      </c>
      <c r="F26" s="102" t="s">
        <v>81</v>
      </c>
      <c r="G26" s="102" t="s">
        <v>454</v>
      </c>
      <c r="H26" s="103" t="s">
        <v>13</v>
      </c>
      <c r="I26" s="109"/>
      <c r="J26" s="110"/>
      <c r="K26" s="105">
        <v>80</v>
      </c>
      <c r="L26" s="105">
        <v>37</v>
      </c>
      <c r="M26" s="105">
        <v>43</v>
      </c>
      <c r="N26" s="105">
        <v>22</v>
      </c>
      <c r="O26" s="111">
        <v>102</v>
      </c>
      <c r="P26" s="105" t="s">
        <v>464</v>
      </c>
    </row>
    <row r="27" spans="1:17" ht="38.25">
      <c r="A27" s="108">
        <v>24</v>
      </c>
      <c r="B27" s="102" t="s">
        <v>100</v>
      </c>
      <c r="C27" s="102" t="s">
        <v>69</v>
      </c>
      <c r="D27" s="102" t="s">
        <v>89</v>
      </c>
      <c r="E27" s="102" t="s">
        <v>71</v>
      </c>
      <c r="F27" s="102" t="s">
        <v>101</v>
      </c>
      <c r="G27" s="102" t="s">
        <v>454</v>
      </c>
      <c r="H27" s="101" t="s">
        <v>13</v>
      </c>
      <c r="I27" s="109"/>
      <c r="J27" s="110"/>
      <c r="K27" s="105">
        <v>59</v>
      </c>
      <c r="L27" s="105">
        <v>27</v>
      </c>
      <c r="M27" s="105">
        <v>32</v>
      </c>
      <c r="N27" s="105">
        <v>37</v>
      </c>
      <c r="O27" s="111">
        <v>96</v>
      </c>
      <c r="P27" s="105" t="s">
        <v>464</v>
      </c>
    </row>
    <row r="28" spans="1:17" ht="38.25">
      <c r="A28" s="108">
        <v>25</v>
      </c>
      <c r="B28" s="101" t="s">
        <v>76</v>
      </c>
      <c r="C28" s="101" t="s">
        <v>69</v>
      </c>
      <c r="D28" s="101" t="s">
        <v>70</v>
      </c>
      <c r="E28" s="101" t="s">
        <v>71</v>
      </c>
      <c r="F28" s="101" t="s">
        <v>77</v>
      </c>
      <c r="G28" s="101" t="s">
        <v>454</v>
      </c>
      <c r="H28" s="113" t="s">
        <v>13</v>
      </c>
      <c r="I28" s="109"/>
      <c r="J28" s="112" t="s">
        <v>444</v>
      </c>
      <c r="K28" s="105">
        <v>31</v>
      </c>
      <c r="L28" s="105">
        <v>15</v>
      </c>
      <c r="M28" s="105">
        <v>16</v>
      </c>
      <c r="N28" s="105">
        <v>35</v>
      </c>
      <c r="O28" s="111">
        <v>66</v>
      </c>
      <c r="P28" s="105" t="s">
        <v>464</v>
      </c>
    </row>
    <row r="29" spans="1:17" ht="38.25" customHeight="1">
      <c r="A29" s="108">
        <v>26</v>
      </c>
      <c r="B29" s="105" t="s">
        <v>365</v>
      </c>
      <c r="C29" s="103" t="s">
        <v>69</v>
      </c>
      <c r="D29" s="105" t="s">
        <v>89</v>
      </c>
      <c r="E29" s="105" t="s">
        <v>366</v>
      </c>
      <c r="F29" s="105"/>
      <c r="G29" s="114" t="s">
        <v>454</v>
      </c>
      <c r="H29" s="114" t="s">
        <v>13</v>
      </c>
      <c r="I29" s="109"/>
      <c r="J29" s="110"/>
      <c r="K29" s="105">
        <v>33</v>
      </c>
      <c r="L29" s="105">
        <v>15</v>
      </c>
      <c r="M29" s="105">
        <v>18</v>
      </c>
      <c r="N29" s="105">
        <v>29</v>
      </c>
      <c r="O29" s="111">
        <v>62</v>
      </c>
      <c r="P29" s="105" t="s">
        <v>464</v>
      </c>
    </row>
    <row r="30" spans="1:17" ht="50.25" customHeight="1">
      <c r="A30" s="115">
        <v>27</v>
      </c>
      <c r="B30" s="116" t="s">
        <v>105</v>
      </c>
      <c r="C30" s="116" t="s">
        <v>69</v>
      </c>
      <c r="D30" s="116" t="s">
        <v>96</v>
      </c>
      <c r="E30" s="116" t="s">
        <v>71</v>
      </c>
      <c r="F30" s="116" t="s">
        <v>106</v>
      </c>
      <c r="G30" s="116" t="s">
        <v>454</v>
      </c>
      <c r="H30" s="116" t="s">
        <v>13</v>
      </c>
      <c r="I30" s="117"/>
      <c r="J30" s="118"/>
      <c r="K30" s="119" t="s">
        <v>469</v>
      </c>
      <c r="L30" s="119"/>
      <c r="M30" s="119"/>
      <c r="N30" s="119"/>
      <c r="O30" s="119"/>
      <c r="P30" s="36"/>
    </row>
  </sheetData>
  <sortState ref="B4:Q29">
    <sortCondition descending="1" ref="O4:O29"/>
    <sortCondition descending="1" ref="K4:K29"/>
  </sortState>
  <mergeCells count="2">
    <mergeCell ref="A3:P3"/>
    <mergeCell ref="A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topLeftCell="A16" workbookViewId="0">
      <selection activeCell="J7" sqref="J7"/>
    </sheetView>
  </sheetViews>
  <sheetFormatPr defaultRowHeight="15"/>
  <cols>
    <col min="1" max="1" width="4" customWidth="1"/>
    <col min="2" max="2" width="23.85546875" customWidth="1"/>
    <col min="3" max="3" width="16.7109375" customWidth="1"/>
    <col min="4" max="4" width="24.42578125" customWidth="1"/>
    <col min="5" max="5" width="15.5703125" customWidth="1"/>
    <col min="6" max="6" width="18.28515625" customWidth="1"/>
    <col min="7" max="7" width="5" customWidth="1"/>
    <col min="8" max="8" width="5.85546875" customWidth="1"/>
    <col min="9" max="9" width="5.7109375" customWidth="1"/>
    <col min="10" max="10" width="3.42578125" customWidth="1"/>
    <col min="11" max="12" width="5" customWidth="1"/>
    <col min="13" max="13" width="4.7109375" customWidth="1"/>
    <col min="14" max="14" width="26.85546875" customWidth="1"/>
  </cols>
  <sheetData>
    <row r="1" spans="1:14" ht="77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22" t="s">
        <v>6</v>
      </c>
      <c r="H1" s="22" t="s">
        <v>443</v>
      </c>
      <c r="I1" s="22" t="s">
        <v>451</v>
      </c>
      <c r="J1" s="22" t="s">
        <v>452</v>
      </c>
      <c r="K1" s="22" t="s">
        <v>448</v>
      </c>
      <c r="L1" s="22" t="s">
        <v>447</v>
      </c>
      <c r="M1" s="22" t="s">
        <v>449</v>
      </c>
      <c r="N1" s="18" t="s">
        <v>450</v>
      </c>
    </row>
    <row r="2" spans="1:14" ht="16.5" customHeight="1">
      <c r="A2" s="303" t="s">
        <v>270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</row>
    <row r="3" spans="1:14" ht="15.75">
      <c r="A3" s="298" t="s">
        <v>648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51.75" customHeight="1">
      <c r="A4" s="100">
        <v>1</v>
      </c>
      <c r="B4" s="106" t="s">
        <v>182</v>
      </c>
      <c r="C4" s="106" t="s">
        <v>183</v>
      </c>
      <c r="D4" s="106" t="s">
        <v>184</v>
      </c>
      <c r="E4" s="106" t="s">
        <v>185</v>
      </c>
      <c r="F4" s="106" t="s">
        <v>186</v>
      </c>
      <c r="G4" s="106" t="s">
        <v>454</v>
      </c>
      <c r="H4" s="107"/>
      <c r="I4" s="36">
        <v>65</v>
      </c>
      <c r="J4" s="36">
        <v>39</v>
      </c>
      <c r="K4" s="36">
        <v>15</v>
      </c>
      <c r="L4" s="36">
        <v>28</v>
      </c>
      <c r="M4" s="104">
        <v>93</v>
      </c>
      <c r="N4" s="41" t="s">
        <v>464</v>
      </c>
    </row>
    <row r="5" spans="1:14" ht="39.75" customHeight="1">
      <c r="A5" s="100">
        <v>2</v>
      </c>
      <c r="B5" s="102" t="s">
        <v>211</v>
      </c>
      <c r="C5" s="102" t="s">
        <v>188</v>
      </c>
      <c r="D5" s="102" t="s">
        <v>194</v>
      </c>
      <c r="E5" s="102" t="s">
        <v>185</v>
      </c>
      <c r="F5" s="102" t="s">
        <v>190</v>
      </c>
      <c r="G5" s="102" t="s">
        <v>454</v>
      </c>
      <c r="H5" s="35" t="s">
        <v>444</v>
      </c>
      <c r="I5" s="36">
        <v>67</v>
      </c>
      <c r="J5" s="36">
        <v>43</v>
      </c>
      <c r="K5" s="36">
        <v>15</v>
      </c>
      <c r="L5" s="36">
        <v>35</v>
      </c>
      <c r="M5" s="104">
        <v>102</v>
      </c>
      <c r="N5" s="41" t="s">
        <v>464</v>
      </c>
    </row>
    <row r="6" spans="1:14" ht="40.5" customHeight="1">
      <c r="A6" s="100">
        <v>3</v>
      </c>
      <c r="B6" s="102" t="s">
        <v>193</v>
      </c>
      <c r="C6" s="102" t="s">
        <v>188</v>
      </c>
      <c r="D6" s="102" t="s">
        <v>194</v>
      </c>
      <c r="E6" s="102" t="s">
        <v>185</v>
      </c>
      <c r="F6" s="102" t="s">
        <v>190</v>
      </c>
      <c r="G6" s="102" t="s">
        <v>454</v>
      </c>
      <c r="H6" s="107"/>
      <c r="I6" s="36">
        <v>67</v>
      </c>
      <c r="J6" s="36">
        <v>47</v>
      </c>
      <c r="K6" s="36">
        <v>15</v>
      </c>
      <c r="L6" s="36">
        <v>44</v>
      </c>
      <c r="M6" s="104">
        <v>111</v>
      </c>
      <c r="N6" s="41" t="s">
        <v>464</v>
      </c>
    </row>
    <row r="7" spans="1:14" ht="39" customHeight="1">
      <c r="A7" s="100">
        <v>4</v>
      </c>
      <c r="B7" s="101" t="s">
        <v>202</v>
      </c>
      <c r="C7" s="102" t="s">
        <v>188</v>
      </c>
      <c r="D7" s="102" t="s">
        <v>189</v>
      </c>
      <c r="E7" s="102" t="s">
        <v>185</v>
      </c>
      <c r="F7" s="102" t="s">
        <v>192</v>
      </c>
      <c r="G7" s="102" t="s">
        <v>454</v>
      </c>
      <c r="H7" s="107"/>
      <c r="I7" s="36">
        <v>72</v>
      </c>
      <c r="J7" s="36">
        <v>53</v>
      </c>
      <c r="K7" s="36">
        <v>15</v>
      </c>
      <c r="L7" s="36">
        <v>48</v>
      </c>
      <c r="M7" s="104">
        <v>120</v>
      </c>
      <c r="N7" s="41" t="s">
        <v>464</v>
      </c>
    </row>
    <row r="8" spans="1:14" ht="39" customHeight="1">
      <c r="A8" s="100">
        <v>5</v>
      </c>
      <c r="B8" s="101" t="s">
        <v>197</v>
      </c>
      <c r="C8" s="102" t="s">
        <v>188</v>
      </c>
      <c r="D8" s="102" t="s">
        <v>194</v>
      </c>
      <c r="E8" s="102" t="s">
        <v>185</v>
      </c>
      <c r="F8" s="102" t="s">
        <v>190</v>
      </c>
      <c r="G8" s="102" t="s">
        <v>454</v>
      </c>
      <c r="H8" s="107"/>
      <c r="I8" s="36">
        <v>69</v>
      </c>
      <c r="J8" s="36">
        <v>47</v>
      </c>
      <c r="K8" s="36">
        <v>15</v>
      </c>
      <c r="L8" s="36">
        <v>35</v>
      </c>
      <c r="M8" s="104">
        <v>104</v>
      </c>
      <c r="N8" s="41" t="s">
        <v>464</v>
      </c>
    </row>
    <row r="9" spans="1:14" ht="39.75" customHeight="1">
      <c r="A9" s="100">
        <v>6</v>
      </c>
      <c r="B9" s="102" t="s">
        <v>257</v>
      </c>
      <c r="C9" s="102" t="s">
        <v>188</v>
      </c>
      <c r="D9" s="102" t="s">
        <v>199</v>
      </c>
      <c r="E9" s="102" t="s">
        <v>185</v>
      </c>
      <c r="F9" s="102" t="s">
        <v>206</v>
      </c>
      <c r="G9" s="102" t="s">
        <v>454</v>
      </c>
      <c r="H9" s="35" t="s">
        <v>444</v>
      </c>
      <c r="I9" s="36">
        <v>79</v>
      </c>
      <c r="J9" s="36">
        <v>56</v>
      </c>
      <c r="K9" s="36">
        <v>17</v>
      </c>
      <c r="L9" s="36">
        <v>42</v>
      </c>
      <c r="M9" s="104">
        <v>121</v>
      </c>
      <c r="N9" s="41" t="s">
        <v>464</v>
      </c>
    </row>
    <row r="10" spans="1:14" ht="45.75" customHeight="1">
      <c r="A10" s="100">
        <v>7</v>
      </c>
      <c r="B10" s="101" t="s">
        <v>205</v>
      </c>
      <c r="C10" s="102" t="s">
        <v>188</v>
      </c>
      <c r="D10" s="102" t="s">
        <v>199</v>
      </c>
      <c r="E10" s="102" t="s">
        <v>185</v>
      </c>
      <c r="F10" s="102" t="s">
        <v>206</v>
      </c>
      <c r="G10" s="102" t="s">
        <v>454</v>
      </c>
      <c r="H10" s="107"/>
      <c r="I10" s="36">
        <v>60</v>
      </c>
      <c r="J10" s="36">
        <v>24</v>
      </c>
      <c r="K10" s="36">
        <v>16</v>
      </c>
      <c r="L10" s="36">
        <v>44</v>
      </c>
      <c r="M10" s="104">
        <v>104</v>
      </c>
      <c r="N10" s="41" t="s">
        <v>464</v>
      </c>
    </row>
    <row r="11" spans="1:14" ht="44.25" customHeight="1">
      <c r="A11" s="100">
        <v>8</v>
      </c>
      <c r="B11" s="102" t="s">
        <v>209</v>
      </c>
      <c r="C11" s="102" t="s">
        <v>188</v>
      </c>
      <c r="D11" s="102" t="s">
        <v>194</v>
      </c>
      <c r="E11" s="102" t="s">
        <v>185</v>
      </c>
      <c r="F11" s="102" t="s">
        <v>192</v>
      </c>
      <c r="G11" s="102" t="s">
        <v>454</v>
      </c>
      <c r="H11" s="107"/>
      <c r="I11" s="36">
        <v>64</v>
      </c>
      <c r="J11" s="36">
        <v>38</v>
      </c>
      <c r="K11" s="36">
        <v>15</v>
      </c>
      <c r="L11" s="36">
        <v>42</v>
      </c>
      <c r="M11" s="104">
        <v>106</v>
      </c>
      <c r="N11" s="41" t="s">
        <v>464</v>
      </c>
    </row>
    <row r="12" spans="1:14" ht="45.75" customHeight="1">
      <c r="A12" s="100">
        <v>9</v>
      </c>
      <c r="B12" s="102" t="s">
        <v>212</v>
      </c>
      <c r="C12" s="102" t="s">
        <v>188</v>
      </c>
      <c r="D12" s="102" t="s">
        <v>189</v>
      </c>
      <c r="E12" s="102" t="s">
        <v>185</v>
      </c>
      <c r="F12" s="102" t="s">
        <v>192</v>
      </c>
      <c r="G12" s="102" t="s">
        <v>454</v>
      </c>
      <c r="H12" s="107"/>
      <c r="I12" s="36">
        <v>69</v>
      </c>
      <c r="J12" s="36">
        <v>35</v>
      </c>
      <c r="K12" s="36">
        <v>17</v>
      </c>
      <c r="L12" s="36">
        <v>50</v>
      </c>
      <c r="M12" s="104">
        <v>119</v>
      </c>
      <c r="N12" s="41" t="s">
        <v>464</v>
      </c>
    </row>
    <row r="13" spans="1:14" ht="45.75" customHeight="1">
      <c r="A13" s="100">
        <v>10</v>
      </c>
      <c r="B13" s="102" t="s">
        <v>208</v>
      </c>
      <c r="C13" s="102" t="s">
        <v>188</v>
      </c>
      <c r="D13" s="102" t="s">
        <v>194</v>
      </c>
      <c r="E13" s="102" t="s">
        <v>185</v>
      </c>
      <c r="F13" s="102" t="s">
        <v>192</v>
      </c>
      <c r="G13" s="102" t="s">
        <v>454</v>
      </c>
      <c r="H13" s="107"/>
      <c r="I13" s="36">
        <v>65</v>
      </c>
      <c r="J13" s="36">
        <v>40</v>
      </c>
      <c r="K13" s="36">
        <v>15</v>
      </c>
      <c r="L13" s="36">
        <v>50</v>
      </c>
      <c r="M13" s="104">
        <v>115</v>
      </c>
      <c r="N13" s="41" t="s">
        <v>464</v>
      </c>
    </row>
    <row r="14" spans="1:14" ht="48.75" customHeight="1">
      <c r="A14" s="100">
        <v>11</v>
      </c>
      <c r="B14" s="102" t="s">
        <v>187</v>
      </c>
      <c r="C14" s="102" t="s">
        <v>188</v>
      </c>
      <c r="D14" s="102" t="s">
        <v>189</v>
      </c>
      <c r="E14" s="102" t="s">
        <v>185</v>
      </c>
      <c r="F14" s="102" t="s">
        <v>190</v>
      </c>
      <c r="G14" s="102" t="s">
        <v>454</v>
      </c>
      <c r="H14" s="107"/>
      <c r="I14" s="36">
        <v>67</v>
      </c>
      <c r="J14" s="36">
        <v>43</v>
      </c>
      <c r="K14" s="36">
        <v>15</v>
      </c>
      <c r="L14" s="36">
        <v>42</v>
      </c>
      <c r="M14" s="104">
        <v>109</v>
      </c>
      <c r="N14" s="41" t="s">
        <v>464</v>
      </c>
    </row>
    <row r="15" spans="1:14" ht="39.75" customHeight="1">
      <c r="A15" s="100">
        <v>12</v>
      </c>
      <c r="B15" s="102" t="s">
        <v>207</v>
      </c>
      <c r="C15" s="102" t="s">
        <v>188</v>
      </c>
      <c r="D15" s="102" t="s">
        <v>199</v>
      </c>
      <c r="E15" s="102" t="s">
        <v>185</v>
      </c>
      <c r="F15" s="102" t="s">
        <v>206</v>
      </c>
      <c r="G15" s="102" t="s">
        <v>454</v>
      </c>
      <c r="H15" s="35" t="s">
        <v>444</v>
      </c>
      <c r="I15" s="36">
        <v>90</v>
      </c>
      <c r="J15" s="36">
        <v>65</v>
      </c>
      <c r="K15" s="36">
        <v>19</v>
      </c>
      <c r="L15" s="36">
        <v>50</v>
      </c>
      <c r="M15" s="104">
        <v>140</v>
      </c>
      <c r="N15" s="41" t="s">
        <v>464</v>
      </c>
    </row>
    <row r="16" spans="1:14" ht="40.5" customHeight="1">
      <c r="A16" s="100">
        <v>13</v>
      </c>
      <c r="B16" s="101" t="s">
        <v>195</v>
      </c>
      <c r="C16" s="102" t="s">
        <v>188</v>
      </c>
      <c r="D16" s="102" t="s">
        <v>194</v>
      </c>
      <c r="E16" s="102" t="s">
        <v>185</v>
      </c>
      <c r="F16" s="102" t="s">
        <v>190</v>
      </c>
      <c r="G16" s="102" t="s">
        <v>454</v>
      </c>
      <c r="H16" s="107"/>
      <c r="I16" s="36">
        <v>74</v>
      </c>
      <c r="J16" s="36">
        <v>51</v>
      </c>
      <c r="K16" s="36">
        <v>16</v>
      </c>
      <c r="L16" s="36">
        <v>20</v>
      </c>
      <c r="M16" s="104">
        <v>94</v>
      </c>
      <c r="N16" s="41" t="s">
        <v>464</v>
      </c>
    </row>
    <row r="17" spans="1:14" ht="39.75" customHeight="1">
      <c r="A17" s="100">
        <v>14</v>
      </c>
      <c r="B17" s="102" t="s">
        <v>210</v>
      </c>
      <c r="C17" s="102" t="s">
        <v>188</v>
      </c>
      <c r="D17" s="102" t="s">
        <v>194</v>
      </c>
      <c r="E17" s="102" t="s">
        <v>185</v>
      </c>
      <c r="F17" s="102" t="s">
        <v>190</v>
      </c>
      <c r="G17" s="102" t="s">
        <v>454</v>
      </c>
      <c r="H17" s="35" t="s">
        <v>444</v>
      </c>
      <c r="I17" s="36">
        <v>73</v>
      </c>
      <c r="J17" s="36">
        <v>55</v>
      </c>
      <c r="K17" s="36">
        <v>15</v>
      </c>
      <c r="L17" s="36">
        <v>42</v>
      </c>
      <c r="M17" s="104">
        <v>115</v>
      </c>
      <c r="N17" s="41" t="s">
        <v>464</v>
      </c>
    </row>
    <row r="18" spans="1:14" ht="38.25" customHeight="1">
      <c r="A18" s="100">
        <v>15</v>
      </c>
      <c r="B18" s="101" t="s">
        <v>201</v>
      </c>
      <c r="C18" s="101" t="s">
        <v>188</v>
      </c>
      <c r="D18" s="101" t="s">
        <v>189</v>
      </c>
      <c r="E18" s="101" t="s">
        <v>185</v>
      </c>
      <c r="F18" s="101" t="s">
        <v>192</v>
      </c>
      <c r="G18" s="101" t="s">
        <v>454</v>
      </c>
      <c r="H18" s="107"/>
      <c r="I18" s="36">
        <v>72</v>
      </c>
      <c r="J18" s="36">
        <v>53</v>
      </c>
      <c r="K18" s="36">
        <v>15</v>
      </c>
      <c r="L18" s="36">
        <v>35</v>
      </c>
      <c r="M18" s="104">
        <v>107</v>
      </c>
      <c r="N18" s="41" t="s">
        <v>464</v>
      </c>
    </row>
    <row r="19" spans="1:14" ht="39" customHeight="1">
      <c r="A19" s="100">
        <v>16</v>
      </c>
      <c r="B19" s="102" t="s">
        <v>191</v>
      </c>
      <c r="C19" s="102" t="s">
        <v>188</v>
      </c>
      <c r="D19" s="102" t="s">
        <v>189</v>
      </c>
      <c r="E19" s="102" t="s">
        <v>185</v>
      </c>
      <c r="F19" s="102" t="s">
        <v>192</v>
      </c>
      <c r="G19" s="102" t="s">
        <v>454</v>
      </c>
      <c r="H19" s="107"/>
      <c r="I19" s="36">
        <v>72</v>
      </c>
      <c r="J19" s="36">
        <v>48</v>
      </c>
      <c r="K19" s="36">
        <v>16</v>
      </c>
      <c r="L19" s="36">
        <v>48</v>
      </c>
      <c r="M19" s="104">
        <v>120</v>
      </c>
      <c r="N19" s="41" t="s">
        <v>464</v>
      </c>
    </row>
    <row r="20" spans="1:14" ht="45.75" customHeight="1">
      <c r="A20" s="100">
        <v>17</v>
      </c>
      <c r="B20" s="101" t="s">
        <v>196</v>
      </c>
      <c r="C20" s="102" t="s">
        <v>188</v>
      </c>
      <c r="D20" s="102" t="s">
        <v>189</v>
      </c>
      <c r="E20" s="102" t="s">
        <v>185</v>
      </c>
      <c r="F20" s="102" t="s">
        <v>190</v>
      </c>
      <c r="G20" s="102" t="s">
        <v>454</v>
      </c>
      <c r="H20" s="107"/>
      <c r="I20" s="36">
        <v>46</v>
      </c>
      <c r="J20" s="36">
        <v>20</v>
      </c>
      <c r="K20" s="45">
        <v>12</v>
      </c>
      <c r="L20" s="36">
        <v>46</v>
      </c>
      <c r="M20" s="104">
        <v>92</v>
      </c>
      <c r="N20" s="36" t="s">
        <v>467</v>
      </c>
    </row>
    <row r="21" spans="1:14" ht="47.25" customHeight="1">
      <c r="A21" s="100">
        <v>18</v>
      </c>
      <c r="B21" s="102" t="s">
        <v>198</v>
      </c>
      <c r="C21" s="102" t="s">
        <v>188</v>
      </c>
      <c r="D21" s="102" t="s">
        <v>199</v>
      </c>
      <c r="E21" s="102" t="s">
        <v>185</v>
      </c>
      <c r="F21" s="102" t="s">
        <v>200</v>
      </c>
      <c r="G21" s="102" t="s">
        <v>454</v>
      </c>
      <c r="H21" s="107"/>
      <c r="I21" s="36">
        <v>47</v>
      </c>
      <c r="J21" s="36">
        <v>39</v>
      </c>
      <c r="K21" s="45">
        <v>9</v>
      </c>
      <c r="L21" s="36">
        <v>50</v>
      </c>
      <c r="M21" s="104">
        <v>97</v>
      </c>
      <c r="N21" s="36" t="s">
        <v>467</v>
      </c>
    </row>
    <row r="22" spans="1:14" ht="48" customHeight="1">
      <c r="A22" s="100">
        <v>19</v>
      </c>
      <c r="B22" s="102" t="s">
        <v>260</v>
      </c>
      <c r="C22" s="102" t="s">
        <v>188</v>
      </c>
      <c r="D22" s="102" t="s">
        <v>189</v>
      </c>
      <c r="E22" s="102" t="s">
        <v>185</v>
      </c>
      <c r="F22" s="102" t="s">
        <v>204</v>
      </c>
      <c r="G22" s="102" t="s">
        <v>454</v>
      </c>
      <c r="H22" s="107"/>
      <c r="I22" s="36">
        <v>51</v>
      </c>
      <c r="J22" s="45">
        <v>6</v>
      </c>
      <c r="K22" s="36">
        <v>16</v>
      </c>
      <c r="L22" s="36">
        <v>29</v>
      </c>
      <c r="M22" s="104">
        <v>80</v>
      </c>
      <c r="N22" s="36" t="s">
        <v>467</v>
      </c>
    </row>
    <row r="23" spans="1:14" ht="46.5" customHeight="1">
      <c r="A23" s="100">
        <v>20</v>
      </c>
      <c r="B23" s="102" t="s">
        <v>213</v>
      </c>
      <c r="C23" s="102" t="s">
        <v>188</v>
      </c>
      <c r="D23" s="102" t="s">
        <v>199</v>
      </c>
      <c r="E23" s="102" t="s">
        <v>185</v>
      </c>
      <c r="F23" s="102" t="s">
        <v>214</v>
      </c>
      <c r="G23" s="102" t="s">
        <v>454</v>
      </c>
      <c r="H23" s="107"/>
      <c r="I23" s="36">
        <v>38</v>
      </c>
      <c r="J23" s="36">
        <v>15</v>
      </c>
      <c r="K23" s="45">
        <v>10</v>
      </c>
      <c r="L23" s="36">
        <v>50</v>
      </c>
      <c r="M23" s="104">
        <v>88</v>
      </c>
      <c r="N23" s="36" t="s">
        <v>467</v>
      </c>
    </row>
    <row r="24" spans="1:14" ht="45.75" customHeight="1">
      <c r="A24" s="100">
        <v>21</v>
      </c>
      <c r="B24" s="102" t="s">
        <v>258</v>
      </c>
      <c r="C24" s="102" t="s">
        <v>188</v>
      </c>
      <c r="D24" s="102" t="s">
        <v>199</v>
      </c>
      <c r="E24" s="102" t="s">
        <v>185</v>
      </c>
      <c r="F24" s="102" t="s">
        <v>206</v>
      </c>
      <c r="G24" s="102" t="s">
        <v>454</v>
      </c>
      <c r="H24" s="35" t="s">
        <v>444</v>
      </c>
      <c r="I24" s="36">
        <v>52</v>
      </c>
      <c r="J24" s="36">
        <v>50</v>
      </c>
      <c r="K24" s="45">
        <v>9</v>
      </c>
      <c r="L24" s="36">
        <v>35</v>
      </c>
      <c r="M24" s="104">
        <v>87</v>
      </c>
      <c r="N24" s="36" t="s">
        <v>467</v>
      </c>
    </row>
    <row r="25" spans="1:14" ht="47.25" customHeight="1">
      <c r="A25" s="100">
        <v>22</v>
      </c>
      <c r="B25" s="101" t="s">
        <v>203</v>
      </c>
      <c r="C25" s="102" t="s">
        <v>188</v>
      </c>
      <c r="D25" s="102" t="s">
        <v>189</v>
      </c>
      <c r="E25" s="102" t="s">
        <v>185</v>
      </c>
      <c r="F25" s="102" t="s">
        <v>204</v>
      </c>
      <c r="G25" s="102" t="s">
        <v>454</v>
      </c>
      <c r="H25" s="107"/>
      <c r="I25" s="36"/>
      <c r="J25" s="36"/>
      <c r="K25" s="36"/>
      <c r="L25" s="45" t="s">
        <v>457</v>
      </c>
      <c r="M25" s="104"/>
      <c r="N25" s="36" t="s">
        <v>467</v>
      </c>
    </row>
  </sheetData>
  <sortState ref="B4:N25">
    <sortCondition descending="1" ref="N4:N25"/>
  </sortState>
  <mergeCells count="2"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topLeftCell="A10" workbookViewId="0">
      <selection activeCell="R21" sqref="R21"/>
    </sheetView>
  </sheetViews>
  <sheetFormatPr defaultRowHeight="15.75"/>
  <cols>
    <col min="1" max="1" width="5.28515625" style="7" customWidth="1"/>
    <col min="2" max="2" width="18.85546875" style="8" customWidth="1"/>
    <col min="3" max="3" width="23.140625" style="7" customWidth="1"/>
    <col min="4" max="4" width="23.85546875" style="8" customWidth="1"/>
    <col min="5" max="5" width="16" style="8" customWidth="1"/>
    <col min="6" max="6" width="17.85546875" style="8" customWidth="1"/>
    <col min="7" max="7" width="3.42578125" style="8" customWidth="1"/>
    <col min="8" max="8" width="17.5703125" style="8" hidden="1" customWidth="1"/>
    <col min="9" max="9" width="2" hidden="1" customWidth="1"/>
    <col min="10" max="10" width="6.28515625" style="19" customWidth="1"/>
    <col min="11" max="11" width="7" customWidth="1"/>
    <col min="12" max="12" width="6" customWidth="1"/>
    <col min="13" max="13" width="6.5703125" customWidth="1"/>
    <col min="14" max="14" width="6" customWidth="1"/>
    <col min="15" max="15" width="6.28515625" style="27" customWidth="1"/>
    <col min="16" max="16" width="0.140625" customWidth="1"/>
    <col min="17" max="17" width="17.28515625" customWidth="1"/>
  </cols>
  <sheetData>
    <row r="1" spans="1:17">
      <c r="A1" s="2"/>
      <c r="B1" s="3"/>
      <c r="C1" s="3"/>
      <c r="D1" s="3"/>
      <c r="E1" s="3"/>
      <c r="F1" s="3"/>
      <c r="G1" s="3"/>
      <c r="H1" s="3"/>
      <c r="O1" s="28"/>
    </row>
    <row r="2" spans="1:17" ht="216.7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22" t="s">
        <v>6</v>
      </c>
      <c r="H2" s="5" t="s">
        <v>7</v>
      </c>
      <c r="J2" s="22" t="s">
        <v>443</v>
      </c>
      <c r="K2" s="22" t="s">
        <v>451</v>
      </c>
      <c r="L2" s="22" t="s">
        <v>452</v>
      </c>
      <c r="M2" s="22" t="s">
        <v>448</v>
      </c>
      <c r="N2" s="22" t="s">
        <v>447</v>
      </c>
      <c r="O2" s="22" t="s">
        <v>449</v>
      </c>
      <c r="P2" s="18" t="s">
        <v>453</v>
      </c>
      <c r="Q2" s="18" t="s">
        <v>450</v>
      </c>
    </row>
    <row r="3" spans="1:17">
      <c r="A3" s="1"/>
      <c r="B3" s="306" t="s">
        <v>445</v>
      </c>
      <c r="C3" s="306"/>
      <c r="D3" s="306"/>
      <c r="E3" s="306"/>
      <c r="F3" s="306"/>
      <c r="G3" s="306"/>
      <c r="H3" s="306"/>
      <c r="I3" s="303"/>
      <c r="J3" s="20"/>
      <c r="K3" s="23"/>
      <c r="L3" s="23"/>
      <c r="M3" s="23"/>
      <c r="N3" s="23"/>
      <c r="O3" s="26"/>
      <c r="P3" s="23"/>
      <c r="Q3" s="23"/>
    </row>
    <row r="4" spans="1:17">
      <c r="A4" s="298" t="s">
        <v>465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17" ht="38.25">
      <c r="A5" s="100">
        <v>1</v>
      </c>
      <c r="B5" s="102" t="s">
        <v>296</v>
      </c>
      <c r="C5" s="102" t="s">
        <v>219</v>
      </c>
      <c r="D5" s="102" t="s">
        <v>285</v>
      </c>
      <c r="E5" s="102" t="s">
        <v>376</v>
      </c>
      <c r="F5" s="102" t="s">
        <v>220</v>
      </c>
      <c r="G5" s="102" t="s">
        <v>454</v>
      </c>
      <c r="H5" s="102" t="s">
        <v>13</v>
      </c>
      <c r="I5" s="38"/>
      <c r="J5" s="107"/>
      <c r="K5" s="36">
        <f t="shared" ref="K5:K17" si="0">SUM(L5,M5)</f>
        <v>93</v>
      </c>
      <c r="L5" s="36">
        <v>43</v>
      </c>
      <c r="M5" s="36">
        <v>50</v>
      </c>
      <c r="N5" s="36">
        <v>50</v>
      </c>
      <c r="O5" s="40">
        <f t="shared" ref="O5:O17" si="1">SUM(N5,K5)</f>
        <v>143</v>
      </c>
      <c r="P5" s="36"/>
      <c r="Q5" s="41" t="s">
        <v>464</v>
      </c>
    </row>
    <row r="6" spans="1:17" ht="38.25">
      <c r="A6" s="100">
        <v>2</v>
      </c>
      <c r="B6" s="102" t="s">
        <v>298</v>
      </c>
      <c r="C6" s="102" t="s">
        <v>219</v>
      </c>
      <c r="D6" s="102" t="s">
        <v>291</v>
      </c>
      <c r="E6" s="102" t="s">
        <v>376</v>
      </c>
      <c r="F6" s="102" t="s">
        <v>222</v>
      </c>
      <c r="G6" s="102" t="s">
        <v>454</v>
      </c>
      <c r="H6" s="102" t="s">
        <v>13</v>
      </c>
      <c r="I6" s="38"/>
      <c r="J6" s="39" t="s">
        <v>444</v>
      </c>
      <c r="K6" s="36">
        <f t="shared" si="0"/>
        <v>90</v>
      </c>
      <c r="L6" s="36">
        <v>50</v>
      </c>
      <c r="M6" s="36">
        <v>40</v>
      </c>
      <c r="N6" s="36">
        <v>50</v>
      </c>
      <c r="O6" s="40">
        <f t="shared" si="1"/>
        <v>140</v>
      </c>
      <c r="P6" s="36"/>
      <c r="Q6" s="41" t="s">
        <v>464</v>
      </c>
    </row>
    <row r="7" spans="1:17" ht="38.25">
      <c r="A7" s="100">
        <v>3</v>
      </c>
      <c r="B7" s="102" t="s">
        <v>229</v>
      </c>
      <c r="C7" s="102" t="s">
        <v>219</v>
      </c>
      <c r="D7" s="102" t="s">
        <v>282</v>
      </c>
      <c r="E7" s="102" t="s">
        <v>376</v>
      </c>
      <c r="F7" s="102" t="s">
        <v>220</v>
      </c>
      <c r="G7" s="102" t="s">
        <v>454</v>
      </c>
      <c r="H7" s="102" t="s">
        <v>13</v>
      </c>
      <c r="I7" s="38"/>
      <c r="J7" s="107"/>
      <c r="K7" s="36">
        <f t="shared" si="0"/>
        <v>88</v>
      </c>
      <c r="L7" s="36">
        <v>48</v>
      </c>
      <c r="M7" s="36">
        <v>40</v>
      </c>
      <c r="N7" s="36">
        <v>48</v>
      </c>
      <c r="O7" s="40">
        <f t="shared" si="1"/>
        <v>136</v>
      </c>
      <c r="P7" s="36"/>
      <c r="Q7" s="41" t="s">
        <v>464</v>
      </c>
    </row>
    <row r="8" spans="1:17" ht="51.75" customHeight="1">
      <c r="A8" s="100">
        <v>4</v>
      </c>
      <c r="B8" s="102" t="s">
        <v>378</v>
      </c>
      <c r="C8" s="102" t="s">
        <v>219</v>
      </c>
      <c r="D8" s="102" t="s">
        <v>379</v>
      </c>
      <c r="E8" s="102" t="s">
        <v>376</v>
      </c>
      <c r="F8" s="102" t="s">
        <v>222</v>
      </c>
      <c r="G8" s="101" t="s">
        <v>454</v>
      </c>
      <c r="H8" s="102" t="s">
        <v>371</v>
      </c>
      <c r="I8" s="38"/>
      <c r="J8" s="39" t="s">
        <v>444</v>
      </c>
      <c r="K8" s="36">
        <f t="shared" si="0"/>
        <v>85</v>
      </c>
      <c r="L8" s="36">
        <v>44</v>
      </c>
      <c r="M8" s="36">
        <v>41</v>
      </c>
      <c r="N8" s="36">
        <v>50</v>
      </c>
      <c r="O8" s="40">
        <f t="shared" si="1"/>
        <v>135</v>
      </c>
      <c r="P8" s="36"/>
      <c r="Q8" s="41" t="s">
        <v>464</v>
      </c>
    </row>
    <row r="9" spans="1:17" ht="38.25">
      <c r="A9" s="100">
        <v>5</v>
      </c>
      <c r="B9" s="102" t="s">
        <v>218</v>
      </c>
      <c r="C9" s="102" t="s">
        <v>219</v>
      </c>
      <c r="D9" s="102" t="s">
        <v>285</v>
      </c>
      <c r="E9" s="102" t="s">
        <v>376</v>
      </c>
      <c r="F9" s="102" t="s">
        <v>220</v>
      </c>
      <c r="G9" s="102" t="s">
        <v>454</v>
      </c>
      <c r="H9" s="102" t="s">
        <v>13</v>
      </c>
      <c r="I9" s="38"/>
      <c r="J9" s="107"/>
      <c r="K9" s="36">
        <f t="shared" si="0"/>
        <v>86</v>
      </c>
      <c r="L9" s="36">
        <v>36</v>
      </c>
      <c r="M9" s="36">
        <v>50</v>
      </c>
      <c r="N9" s="36">
        <v>47</v>
      </c>
      <c r="O9" s="40">
        <f t="shared" si="1"/>
        <v>133</v>
      </c>
      <c r="P9" s="36"/>
      <c r="Q9" s="41" t="s">
        <v>464</v>
      </c>
    </row>
    <row r="10" spans="1:17" ht="38.25">
      <c r="A10" s="100">
        <v>6</v>
      </c>
      <c r="B10" s="102" t="s">
        <v>230</v>
      </c>
      <c r="C10" s="102" t="s">
        <v>219</v>
      </c>
      <c r="D10" s="102" t="s">
        <v>282</v>
      </c>
      <c r="E10" s="102" t="s">
        <v>376</v>
      </c>
      <c r="F10" s="102" t="s">
        <v>220</v>
      </c>
      <c r="G10" s="102" t="s">
        <v>454</v>
      </c>
      <c r="H10" s="102" t="s">
        <v>13</v>
      </c>
      <c r="I10" s="38"/>
      <c r="J10" s="107"/>
      <c r="K10" s="36">
        <f t="shared" si="0"/>
        <v>86</v>
      </c>
      <c r="L10" s="36">
        <v>46</v>
      </c>
      <c r="M10" s="36">
        <v>40</v>
      </c>
      <c r="N10" s="36">
        <v>45</v>
      </c>
      <c r="O10" s="40">
        <f t="shared" si="1"/>
        <v>131</v>
      </c>
      <c r="P10" s="36"/>
      <c r="Q10" s="41" t="s">
        <v>464</v>
      </c>
    </row>
    <row r="11" spans="1:17" ht="38.25">
      <c r="A11" s="100">
        <v>7</v>
      </c>
      <c r="B11" s="102" t="s">
        <v>226</v>
      </c>
      <c r="C11" s="102" t="s">
        <v>219</v>
      </c>
      <c r="D11" s="102" t="s">
        <v>285</v>
      </c>
      <c r="E11" s="102" t="s">
        <v>376</v>
      </c>
      <c r="F11" s="102" t="s">
        <v>220</v>
      </c>
      <c r="G11" s="102" t="s">
        <v>454</v>
      </c>
      <c r="H11" s="102" t="s">
        <v>13</v>
      </c>
      <c r="I11" s="38"/>
      <c r="J11" s="107"/>
      <c r="K11" s="36">
        <f t="shared" si="0"/>
        <v>86</v>
      </c>
      <c r="L11" s="36">
        <v>44</v>
      </c>
      <c r="M11" s="36">
        <v>42</v>
      </c>
      <c r="N11" s="36">
        <v>45</v>
      </c>
      <c r="O11" s="40">
        <f t="shared" si="1"/>
        <v>131</v>
      </c>
      <c r="P11" s="36"/>
      <c r="Q11" s="41" t="s">
        <v>464</v>
      </c>
    </row>
    <row r="12" spans="1:17" ht="38.25">
      <c r="A12" s="100">
        <v>8</v>
      </c>
      <c r="B12" s="102" t="s">
        <v>228</v>
      </c>
      <c r="C12" s="102" t="s">
        <v>219</v>
      </c>
      <c r="D12" s="102" t="s">
        <v>285</v>
      </c>
      <c r="E12" s="102" t="s">
        <v>376</v>
      </c>
      <c r="F12" s="102" t="s">
        <v>220</v>
      </c>
      <c r="G12" s="102" t="s">
        <v>454</v>
      </c>
      <c r="H12" s="102" t="s">
        <v>13</v>
      </c>
      <c r="I12" s="38"/>
      <c r="J12" s="39" t="s">
        <v>444</v>
      </c>
      <c r="K12" s="36">
        <f t="shared" si="0"/>
        <v>82</v>
      </c>
      <c r="L12" s="36">
        <v>37</v>
      </c>
      <c r="M12" s="36">
        <v>45</v>
      </c>
      <c r="N12" s="36">
        <v>42</v>
      </c>
      <c r="O12" s="40">
        <f t="shared" si="1"/>
        <v>124</v>
      </c>
      <c r="P12" s="36"/>
      <c r="Q12" s="41" t="s">
        <v>464</v>
      </c>
    </row>
    <row r="13" spans="1:17" ht="38.25">
      <c r="A13" s="100">
        <v>9</v>
      </c>
      <c r="B13" s="102" t="s">
        <v>306</v>
      </c>
      <c r="C13" s="102" t="s">
        <v>219</v>
      </c>
      <c r="D13" s="102" t="s">
        <v>291</v>
      </c>
      <c r="E13" s="102" t="s">
        <v>376</v>
      </c>
      <c r="F13" s="102" t="s">
        <v>222</v>
      </c>
      <c r="G13" s="102" t="s">
        <v>454</v>
      </c>
      <c r="H13" s="102" t="s">
        <v>13</v>
      </c>
      <c r="I13" s="38"/>
      <c r="J13" s="107"/>
      <c r="K13" s="36">
        <f t="shared" si="0"/>
        <v>69</v>
      </c>
      <c r="L13" s="36">
        <v>32</v>
      </c>
      <c r="M13" s="36">
        <v>37</v>
      </c>
      <c r="N13" s="36">
        <v>50</v>
      </c>
      <c r="O13" s="40">
        <f t="shared" si="1"/>
        <v>119</v>
      </c>
      <c r="P13" s="36"/>
      <c r="Q13" s="41" t="s">
        <v>464</v>
      </c>
    </row>
    <row r="14" spans="1:17" ht="38.25">
      <c r="A14" s="100">
        <v>10</v>
      </c>
      <c r="B14" s="102" t="s">
        <v>284</v>
      </c>
      <c r="C14" s="102" t="s">
        <v>219</v>
      </c>
      <c r="D14" s="102" t="s">
        <v>285</v>
      </c>
      <c r="E14" s="102" t="s">
        <v>376</v>
      </c>
      <c r="F14" s="102" t="s">
        <v>220</v>
      </c>
      <c r="G14" s="102" t="s">
        <v>454</v>
      </c>
      <c r="H14" s="102" t="s">
        <v>13</v>
      </c>
      <c r="I14" s="38"/>
      <c r="J14" s="107"/>
      <c r="K14" s="36">
        <f t="shared" si="0"/>
        <v>76</v>
      </c>
      <c r="L14" s="36">
        <v>46</v>
      </c>
      <c r="M14" s="36">
        <v>30</v>
      </c>
      <c r="N14" s="36">
        <v>37</v>
      </c>
      <c r="O14" s="40">
        <f t="shared" si="1"/>
        <v>113</v>
      </c>
      <c r="P14" s="36"/>
      <c r="Q14" s="41" t="s">
        <v>464</v>
      </c>
    </row>
    <row r="15" spans="1:17" ht="38.25">
      <c r="A15" s="100">
        <v>11</v>
      </c>
      <c r="B15" s="102" t="s">
        <v>227</v>
      </c>
      <c r="C15" s="102" t="s">
        <v>219</v>
      </c>
      <c r="D15" s="102" t="s">
        <v>291</v>
      </c>
      <c r="E15" s="102" t="s">
        <v>376</v>
      </c>
      <c r="F15" s="102" t="s">
        <v>222</v>
      </c>
      <c r="G15" s="102" t="s">
        <v>454</v>
      </c>
      <c r="H15" s="102" t="s">
        <v>13</v>
      </c>
      <c r="I15" s="38"/>
      <c r="J15" s="107"/>
      <c r="K15" s="36">
        <f t="shared" si="0"/>
        <v>70</v>
      </c>
      <c r="L15" s="36">
        <v>35</v>
      </c>
      <c r="M15" s="36">
        <v>35</v>
      </c>
      <c r="N15" s="36">
        <v>42</v>
      </c>
      <c r="O15" s="40">
        <f t="shared" si="1"/>
        <v>112</v>
      </c>
      <c r="P15" s="36"/>
      <c r="Q15" s="41" t="s">
        <v>464</v>
      </c>
    </row>
    <row r="16" spans="1:17" ht="38.25">
      <c r="A16" s="100">
        <v>12</v>
      </c>
      <c r="B16" s="102" t="s">
        <v>223</v>
      </c>
      <c r="C16" s="102" t="s">
        <v>219</v>
      </c>
      <c r="D16" s="102" t="s">
        <v>291</v>
      </c>
      <c r="E16" s="102" t="s">
        <v>376</v>
      </c>
      <c r="F16" s="102" t="s">
        <v>373</v>
      </c>
      <c r="G16" s="102" t="s">
        <v>454</v>
      </c>
      <c r="H16" s="102" t="s">
        <v>13</v>
      </c>
      <c r="I16" s="38"/>
      <c r="J16" s="107"/>
      <c r="K16" s="36">
        <f t="shared" si="0"/>
        <v>70</v>
      </c>
      <c r="L16" s="36">
        <v>37</v>
      </c>
      <c r="M16" s="36">
        <v>33</v>
      </c>
      <c r="N16" s="36">
        <v>34</v>
      </c>
      <c r="O16" s="40">
        <f t="shared" si="1"/>
        <v>104</v>
      </c>
      <c r="P16" s="36"/>
      <c r="Q16" s="41" t="s">
        <v>464</v>
      </c>
    </row>
    <row r="17" spans="1:18" ht="38.25">
      <c r="A17" s="100">
        <v>13</v>
      </c>
      <c r="B17" s="102" t="s">
        <v>221</v>
      </c>
      <c r="C17" s="102" t="s">
        <v>219</v>
      </c>
      <c r="D17" s="102" t="s">
        <v>291</v>
      </c>
      <c r="E17" s="102" t="s">
        <v>376</v>
      </c>
      <c r="F17" s="102" t="s">
        <v>222</v>
      </c>
      <c r="G17" s="102" t="s">
        <v>454</v>
      </c>
      <c r="H17" s="102" t="s">
        <v>13</v>
      </c>
      <c r="I17" s="38"/>
      <c r="J17" s="107"/>
      <c r="K17" s="36">
        <f t="shared" si="0"/>
        <v>65</v>
      </c>
      <c r="L17" s="36">
        <v>31</v>
      </c>
      <c r="M17" s="36">
        <v>34</v>
      </c>
      <c r="N17" s="36">
        <v>36</v>
      </c>
      <c r="O17" s="40">
        <f t="shared" si="1"/>
        <v>101</v>
      </c>
      <c r="P17" s="36"/>
      <c r="Q17" s="41" t="s">
        <v>464</v>
      </c>
    </row>
    <row r="18" spans="1:18" ht="38.25">
      <c r="A18" s="137">
        <v>14</v>
      </c>
      <c r="B18" s="103" t="s">
        <v>281</v>
      </c>
      <c r="C18" s="103" t="s">
        <v>219</v>
      </c>
      <c r="D18" s="103" t="s">
        <v>282</v>
      </c>
      <c r="E18" s="103" t="s">
        <v>376</v>
      </c>
      <c r="F18" s="103" t="s">
        <v>220</v>
      </c>
      <c r="G18" s="103" t="s">
        <v>454</v>
      </c>
      <c r="H18" s="103" t="s">
        <v>13</v>
      </c>
      <c r="I18" s="42"/>
      <c r="J18" s="43"/>
      <c r="K18" s="45" t="s">
        <v>457</v>
      </c>
      <c r="L18" s="44">
        <v>21</v>
      </c>
      <c r="M18" s="45" t="s">
        <v>457</v>
      </c>
      <c r="N18" s="44">
        <v>50</v>
      </c>
      <c r="O18" s="44">
        <f>SUM(L18,N18)</f>
        <v>71</v>
      </c>
      <c r="P18" s="44"/>
      <c r="Q18" s="148" t="s">
        <v>467</v>
      </c>
      <c r="R18" s="254" t="s">
        <v>925</v>
      </c>
    </row>
    <row r="19" spans="1:18" ht="38.25">
      <c r="A19" s="137">
        <v>15</v>
      </c>
      <c r="B19" s="103" t="s">
        <v>224</v>
      </c>
      <c r="C19" s="103" t="s">
        <v>219</v>
      </c>
      <c r="D19" s="103" t="s">
        <v>282</v>
      </c>
      <c r="E19" s="103" t="s">
        <v>376</v>
      </c>
      <c r="F19" s="103" t="s">
        <v>220</v>
      </c>
      <c r="G19" s="103" t="s">
        <v>454</v>
      </c>
      <c r="H19" s="103" t="s">
        <v>13</v>
      </c>
      <c r="I19" s="42"/>
      <c r="J19" s="43"/>
      <c r="K19" s="44">
        <f>SUM(L19,M19)</f>
        <v>43</v>
      </c>
      <c r="L19" s="44">
        <v>30</v>
      </c>
      <c r="M19" s="45">
        <v>13</v>
      </c>
      <c r="N19" s="44">
        <v>25</v>
      </c>
      <c r="O19" s="44">
        <f>SUM(N19,K19)</f>
        <v>68</v>
      </c>
      <c r="P19" s="44"/>
      <c r="Q19" s="148" t="s">
        <v>467</v>
      </c>
    </row>
    <row r="20" spans="1:18" ht="38.25">
      <c r="A20" s="137">
        <v>16</v>
      </c>
      <c r="B20" s="103" t="s">
        <v>302</v>
      </c>
      <c r="C20" s="103" t="s">
        <v>219</v>
      </c>
      <c r="D20" s="103" t="s">
        <v>285</v>
      </c>
      <c r="E20" s="103" t="s">
        <v>376</v>
      </c>
      <c r="F20" s="103" t="s">
        <v>373</v>
      </c>
      <c r="G20" s="103" t="s">
        <v>454</v>
      </c>
      <c r="H20" s="103" t="s">
        <v>13</v>
      </c>
      <c r="I20" s="42"/>
      <c r="J20" s="118" t="s">
        <v>444</v>
      </c>
      <c r="K20" s="45" t="s">
        <v>457</v>
      </c>
      <c r="L20" s="44">
        <v>24</v>
      </c>
      <c r="M20" s="45" t="s">
        <v>457</v>
      </c>
      <c r="N20" s="44">
        <v>31</v>
      </c>
      <c r="O20" s="44">
        <f>SUM(N20,L20)</f>
        <v>55</v>
      </c>
      <c r="P20" s="44"/>
      <c r="Q20" s="148" t="s">
        <v>467</v>
      </c>
      <c r="R20" s="254" t="s">
        <v>926</v>
      </c>
    </row>
    <row r="21" spans="1:18" ht="38.25">
      <c r="A21" s="137">
        <v>17</v>
      </c>
      <c r="B21" s="103" t="s">
        <v>225</v>
      </c>
      <c r="C21" s="103" t="s">
        <v>219</v>
      </c>
      <c r="D21" s="103" t="s">
        <v>282</v>
      </c>
      <c r="E21" s="103" t="s">
        <v>376</v>
      </c>
      <c r="F21" s="103" t="s">
        <v>220</v>
      </c>
      <c r="G21" s="103" t="s">
        <v>454</v>
      </c>
      <c r="H21" s="103" t="s">
        <v>13</v>
      </c>
      <c r="I21" s="42"/>
      <c r="J21" s="43"/>
      <c r="K21" s="45" t="s">
        <v>457</v>
      </c>
      <c r="L21" s="44">
        <v>38</v>
      </c>
      <c r="M21" s="45" t="s">
        <v>457</v>
      </c>
      <c r="N21" s="45" t="s">
        <v>457</v>
      </c>
      <c r="O21" s="44">
        <f>SUM(N21,L21)</f>
        <v>38</v>
      </c>
      <c r="P21" s="44"/>
      <c r="Q21" s="148" t="s">
        <v>467</v>
      </c>
    </row>
    <row r="22" spans="1:18" ht="38.25">
      <c r="A22" s="137">
        <v>18</v>
      </c>
      <c r="B22" s="103" t="s">
        <v>290</v>
      </c>
      <c r="C22" s="103" t="s">
        <v>219</v>
      </c>
      <c r="D22" s="103" t="s">
        <v>285</v>
      </c>
      <c r="E22" s="103" t="s">
        <v>376</v>
      </c>
      <c r="F22" s="103" t="s">
        <v>373</v>
      </c>
      <c r="G22" s="103" t="s">
        <v>454</v>
      </c>
      <c r="H22" s="103" t="s">
        <v>13</v>
      </c>
      <c r="I22" s="42"/>
      <c r="J22" s="118" t="s">
        <v>444</v>
      </c>
      <c r="K22" s="45" t="s">
        <v>457</v>
      </c>
      <c r="L22" s="45">
        <v>11</v>
      </c>
      <c r="M22" s="45" t="s">
        <v>457</v>
      </c>
      <c r="N22" s="45" t="s">
        <v>457</v>
      </c>
      <c r="O22" s="44">
        <f>SUM(N22,L22)</f>
        <v>11</v>
      </c>
      <c r="P22" s="44"/>
      <c r="Q22" s="148" t="s">
        <v>467</v>
      </c>
    </row>
    <row r="23" spans="1:18">
      <c r="O23" s="17"/>
    </row>
    <row r="24" spans="1:18">
      <c r="O24" s="17"/>
    </row>
    <row r="25" spans="1:18">
      <c r="O25" s="17"/>
    </row>
    <row r="26" spans="1:18">
      <c r="O26" s="17"/>
    </row>
    <row r="27" spans="1:18">
      <c r="O27" s="17"/>
    </row>
    <row r="28" spans="1:18">
      <c r="O28" s="17"/>
    </row>
    <row r="29" spans="1:18">
      <c r="O29" s="17"/>
    </row>
    <row r="30" spans="1:18">
      <c r="O30" s="17"/>
    </row>
  </sheetData>
  <mergeCells count="2">
    <mergeCell ref="B3:I3"/>
    <mergeCell ref="A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M12" sqref="M12"/>
    </sheetView>
  </sheetViews>
  <sheetFormatPr defaultRowHeight="15"/>
  <cols>
    <col min="1" max="1" width="5.28515625" style="53" customWidth="1"/>
    <col min="2" max="2" width="18.85546875" style="129" customWidth="1"/>
    <col min="3" max="3" width="23.140625" style="53" customWidth="1"/>
    <col min="4" max="4" width="23.85546875" style="129" customWidth="1"/>
    <col min="5" max="5" width="16" style="129" customWidth="1"/>
    <col min="6" max="6" width="17.85546875" style="129" customWidth="1"/>
    <col min="7" max="7" width="3.42578125" style="129" customWidth="1"/>
    <col min="8" max="8" width="17.5703125" style="129" hidden="1" customWidth="1"/>
    <col min="9" max="9" width="2" style="53" hidden="1" customWidth="1"/>
    <col min="10" max="10" width="6.28515625" style="120" customWidth="1"/>
    <col min="11" max="11" width="7" style="53" customWidth="1"/>
    <col min="12" max="12" width="6" style="53" customWidth="1"/>
    <col min="13" max="13" width="6.5703125" style="53" customWidth="1"/>
    <col min="14" max="14" width="6" style="53" customWidth="1"/>
    <col min="15" max="15" width="6.28515625" style="121" customWidth="1"/>
    <col min="16" max="16" width="17.28515625" style="53" customWidth="1"/>
  </cols>
  <sheetData>
    <row r="1" spans="1:16">
      <c r="A1" s="124"/>
      <c r="B1" s="307" t="s">
        <v>320</v>
      </c>
      <c r="C1" s="307"/>
      <c r="D1" s="307"/>
      <c r="E1" s="307"/>
      <c r="F1" s="307"/>
      <c r="G1" s="307"/>
      <c r="H1" s="307"/>
    </row>
    <row r="2" spans="1:16">
      <c r="A2" s="124"/>
      <c r="B2" s="125"/>
      <c r="C2" s="125"/>
      <c r="D2" s="125"/>
      <c r="E2" s="125"/>
      <c r="F2" s="125"/>
      <c r="G2" s="125"/>
      <c r="H2" s="125"/>
    </row>
    <row r="3" spans="1:16" ht="73.5" customHeight="1">
      <c r="A3" s="126" t="s">
        <v>0</v>
      </c>
      <c r="B3" s="127" t="s">
        <v>1</v>
      </c>
      <c r="C3" s="127" t="s">
        <v>2</v>
      </c>
      <c r="D3" s="127" t="s">
        <v>3</v>
      </c>
      <c r="E3" s="127" t="s">
        <v>4</v>
      </c>
      <c r="F3" s="128" t="s">
        <v>5</v>
      </c>
      <c r="G3" s="122" t="s">
        <v>6</v>
      </c>
      <c r="H3" s="131" t="s">
        <v>7</v>
      </c>
      <c r="I3" s="97"/>
      <c r="J3" s="122" t="s">
        <v>443</v>
      </c>
      <c r="K3" s="122" t="s">
        <v>451</v>
      </c>
      <c r="L3" s="122" t="s">
        <v>452</v>
      </c>
      <c r="M3" s="122" t="s">
        <v>448</v>
      </c>
      <c r="N3" s="122" t="s">
        <v>447</v>
      </c>
      <c r="O3" s="122" t="s">
        <v>449</v>
      </c>
      <c r="P3" s="127" t="s">
        <v>450</v>
      </c>
    </row>
    <row r="4" spans="1:16">
      <c r="A4" s="124"/>
      <c r="B4" s="308" t="s">
        <v>432</v>
      </c>
      <c r="C4" s="308"/>
      <c r="D4" s="308"/>
      <c r="E4" s="308"/>
      <c r="F4" s="308"/>
      <c r="G4" s="308"/>
      <c r="H4" s="308"/>
      <c r="J4" s="47"/>
      <c r="K4" s="48"/>
      <c r="L4" s="48"/>
      <c r="M4" s="48"/>
      <c r="N4" s="48"/>
      <c r="O4" s="51"/>
      <c r="P4" s="48"/>
    </row>
    <row r="5" spans="1:16" ht="13.5" customHeight="1">
      <c r="A5" s="298" t="s">
        <v>465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ht="63.75">
      <c r="A6" s="132">
        <v>1</v>
      </c>
      <c r="B6" s="102" t="s">
        <v>299</v>
      </c>
      <c r="C6" s="102" t="s">
        <v>43</v>
      </c>
      <c r="D6" s="102" t="s">
        <v>279</v>
      </c>
      <c r="E6" s="102" t="s">
        <v>45</v>
      </c>
      <c r="F6" s="102" t="s">
        <v>289</v>
      </c>
      <c r="G6" s="102" t="s">
        <v>454</v>
      </c>
      <c r="H6" s="102" t="s">
        <v>274</v>
      </c>
      <c r="I6" s="34"/>
      <c r="J6" s="39" t="s">
        <v>444</v>
      </c>
      <c r="K6" s="36">
        <v>89</v>
      </c>
      <c r="L6" s="36">
        <v>40</v>
      </c>
      <c r="M6" s="36">
        <v>49</v>
      </c>
      <c r="N6" s="36">
        <v>43</v>
      </c>
      <c r="O6" s="44">
        <f>K6+N6</f>
        <v>132</v>
      </c>
      <c r="P6" s="41" t="s">
        <v>464</v>
      </c>
    </row>
    <row r="7" spans="1:16" ht="38.25">
      <c r="A7" s="132">
        <v>2</v>
      </c>
      <c r="B7" s="102" t="s">
        <v>50</v>
      </c>
      <c r="C7" s="102" t="s">
        <v>43</v>
      </c>
      <c r="D7" s="105" t="s">
        <v>44</v>
      </c>
      <c r="E7" s="102" t="s">
        <v>45</v>
      </c>
      <c r="F7" s="102" t="s">
        <v>51</v>
      </c>
      <c r="G7" s="102" t="s">
        <v>454</v>
      </c>
      <c r="H7" s="102" t="s">
        <v>13</v>
      </c>
      <c r="I7" s="34"/>
      <c r="J7" s="39" t="s">
        <v>444</v>
      </c>
      <c r="K7" s="36">
        <v>91</v>
      </c>
      <c r="L7" s="36">
        <v>40</v>
      </c>
      <c r="M7" s="36">
        <v>51</v>
      </c>
      <c r="N7" s="36">
        <v>36</v>
      </c>
      <c r="O7" s="44">
        <f>K7+N7</f>
        <v>127</v>
      </c>
      <c r="P7" s="41" t="s">
        <v>464</v>
      </c>
    </row>
    <row r="8" spans="1:16" ht="38.25">
      <c r="A8" s="132">
        <v>3</v>
      </c>
      <c r="B8" s="102" t="s">
        <v>52</v>
      </c>
      <c r="C8" s="102" t="s">
        <v>43</v>
      </c>
      <c r="D8" s="102" t="s">
        <v>53</v>
      </c>
      <c r="E8" s="102" t="s">
        <v>45</v>
      </c>
      <c r="F8" s="102" t="s">
        <v>54</v>
      </c>
      <c r="G8" s="102" t="s">
        <v>454</v>
      </c>
      <c r="H8" s="102" t="s">
        <v>13</v>
      </c>
      <c r="I8" s="34"/>
      <c r="J8" s="39" t="s">
        <v>444</v>
      </c>
      <c r="K8" s="36">
        <v>77</v>
      </c>
      <c r="L8" s="36">
        <v>42</v>
      </c>
      <c r="M8" s="36">
        <v>35</v>
      </c>
      <c r="N8" s="36">
        <v>46</v>
      </c>
      <c r="O8" s="44">
        <f>K8+N8</f>
        <v>123</v>
      </c>
      <c r="P8" s="41" t="s">
        <v>464</v>
      </c>
    </row>
    <row r="9" spans="1:16" ht="51">
      <c r="A9" s="132">
        <v>4</v>
      </c>
      <c r="B9" s="102" t="s">
        <v>47</v>
      </c>
      <c r="C9" s="102" t="s">
        <v>43</v>
      </c>
      <c r="D9" s="105" t="s">
        <v>48</v>
      </c>
      <c r="E9" s="102" t="s">
        <v>45</v>
      </c>
      <c r="F9" s="102" t="s">
        <v>49</v>
      </c>
      <c r="G9" s="102" t="s">
        <v>454</v>
      </c>
      <c r="H9" s="102" t="s">
        <v>13</v>
      </c>
      <c r="I9" s="34"/>
      <c r="J9" s="39" t="s">
        <v>444</v>
      </c>
      <c r="K9" s="36">
        <v>75</v>
      </c>
      <c r="L9" s="36">
        <v>25</v>
      </c>
      <c r="M9" s="36">
        <v>50</v>
      </c>
      <c r="N9" s="36">
        <v>44</v>
      </c>
      <c r="O9" s="44">
        <f>K9+N9</f>
        <v>119</v>
      </c>
      <c r="P9" s="41" t="s">
        <v>464</v>
      </c>
    </row>
    <row r="10" spans="1:16" ht="63.75">
      <c r="A10" s="132">
        <v>5</v>
      </c>
      <c r="B10" s="102" t="s">
        <v>300</v>
      </c>
      <c r="C10" s="102" t="s">
        <v>43</v>
      </c>
      <c r="D10" s="102" t="s">
        <v>293</v>
      </c>
      <c r="E10" s="102" t="s">
        <v>45</v>
      </c>
      <c r="F10" s="102" t="s">
        <v>46</v>
      </c>
      <c r="G10" s="102" t="s">
        <v>454</v>
      </c>
      <c r="H10" s="102" t="s">
        <v>274</v>
      </c>
      <c r="I10" s="34"/>
      <c r="J10" s="39" t="s">
        <v>444</v>
      </c>
      <c r="K10" s="36">
        <v>70</v>
      </c>
      <c r="L10" s="36">
        <v>25</v>
      </c>
      <c r="M10" s="36">
        <v>45</v>
      </c>
      <c r="N10" s="36">
        <v>39</v>
      </c>
      <c r="O10" s="44">
        <f>K10+N10</f>
        <v>109</v>
      </c>
      <c r="P10" s="41" t="s">
        <v>464</v>
      </c>
    </row>
    <row r="11" spans="1:16" ht="63.75">
      <c r="A11" s="133">
        <v>6</v>
      </c>
      <c r="B11" s="103" t="s">
        <v>297</v>
      </c>
      <c r="C11" s="103" t="s">
        <v>43</v>
      </c>
      <c r="D11" s="103" t="s">
        <v>293</v>
      </c>
      <c r="E11" s="103" t="s">
        <v>45</v>
      </c>
      <c r="F11" s="103" t="s">
        <v>46</v>
      </c>
      <c r="G11" s="103" t="s">
        <v>454</v>
      </c>
      <c r="H11" s="103" t="s">
        <v>274</v>
      </c>
      <c r="I11" s="134"/>
      <c r="J11" s="118" t="s">
        <v>444</v>
      </c>
      <c r="K11" s="44">
        <v>73</v>
      </c>
      <c r="L11" s="44">
        <v>35</v>
      </c>
      <c r="M11" s="44">
        <v>38</v>
      </c>
      <c r="N11" s="44">
        <v>30</v>
      </c>
      <c r="O11" s="44">
        <f t="shared" ref="O11" si="0">K11+N11</f>
        <v>103</v>
      </c>
      <c r="P11" s="44" t="s">
        <v>918</v>
      </c>
    </row>
    <row r="12" spans="1:16" ht="63.75">
      <c r="A12" s="133">
        <v>7</v>
      </c>
      <c r="B12" s="103" t="s">
        <v>42</v>
      </c>
      <c r="C12" s="103" t="s">
        <v>43</v>
      </c>
      <c r="D12" s="103" t="s">
        <v>44</v>
      </c>
      <c r="E12" s="103" t="s">
        <v>45</v>
      </c>
      <c r="F12" s="103" t="s">
        <v>46</v>
      </c>
      <c r="G12" s="103" t="s">
        <v>454</v>
      </c>
      <c r="H12" s="103" t="s">
        <v>13</v>
      </c>
      <c r="I12" s="134"/>
      <c r="J12" s="43"/>
      <c r="K12" s="44">
        <v>72</v>
      </c>
      <c r="L12" s="44">
        <v>35</v>
      </c>
      <c r="M12" s="44">
        <v>37</v>
      </c>
      <c r="N12" s="44">
        <v>28</v>
      </c>
      <c r="O12" s="44">
        <f>K12+N12</f>
        <v>100</v>
      </c>
      <c r="P12" s="44" t="s">
        <v>918</v>
      </c>
    </row>
  </sheetData>
  <mergeCells count="3">
    <mergeCell ref="B1:H1"/>
    <mergeCell ref="B4:H4"/>
    <mergeCell ref="A5:P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Q5" sqref="Q5"/>
    </sheetView>
  </sheetViews>
  <sheetFormatPr defaultRowHeight="15"/>
  <cols>
    <col min="1" max="1" width="5.28515625" customWidth="1"/>
    <col min="2" max="2" width="18.85546875" customWidth="1"/>
    <col min="3" max="3" width="23.140625" customWidth="1"/>
    <col min="4" max="4" width="23.85546875" customWidth="1"/>
    <col min="5" max="5" width="16" customWidth="1"/>
    <col min="6" max="6" width="17.85546875" customWidth="1"/>
    <col min="7" max="7" width="3.42578125" customWidth="1"/>
    <col min="8" max="9" width="0" hidden="1" customWidth="1"/>
    <col min="10" max="10" width="6.28515625" customWidth="1"/>
    <col min="11" max="11" width="7" customWidth="1"/>
    <col min="12" max="12" width="6" customWidth="1"/>
    <col min="13" max="13" width="6.5703125" customWidth="1"/>
    <col min="14" max="14" width="6" customWidth="1"/>
    <col min="15" max="15" width="6.28515625" customWidth="1"/>
    <col min="16" max="16" width="16.140625" customWidth="1"/>
    <col min="17" max="17" width="13.5703125" customWidth="1"/>
  </cols>
  <sheetData>
    <row r="1" spans="1:17">
      <c r="A1" s="124"/>
      <c r="B1" s="125"/>
      <c r="C1" s="125"/>
      <c r="D1" s="125"/>
      <c r="E1" s="125"/>
      <c r="F1" s="125"/>
      <c r="G1" s="125"/>
      <c r="H1" s="125"/>
      <c r="I1" s="53"/>
      <c r="J1" s="120"/>
      <c r="K1" s="53"/>
      <c r="L1" s="53"/>
      <c r="M1" s="53"/>
      <c r="N1" s="53"/>
      <c r="O1" s="135"/>
      <c r="P1" s="53"/>
    </row>
    <row r="2" spans="1:17" ht="75" customHeight="1">
      <c r="A2" s="126" t="s">
        <v>0</v>
      </c>
      <c r="B2" s="127" t="s">
        <v>1</v>
      </c>
      <c r="C2" s="127" t="s">
        <v>2</v>
      </c>
      <c r="D2" s="127" t="s">
        <v>3</v>
      </c>
      <c r="E2" s="127" t="s">
        <v>4</v>
      </c>
      <c r="F2" s="136" t="s">
        <v>5</v>
      </c>
      <c r="G2" s="122" t="s">
        <v>6</v>
      </c>
      <c r="H2" s="131" t="s">
        <v>7</v>
      </c>
      <c r="I2" s="97"/>
      <c r="J2" s="122" t="s">
        <v>443</v>
      </c>
      <c r="K2" s="122" t="s">
        <v>451</v>
      </c>
      <c r="L2" s="122" t="s">
        <v>452</v>
      </c>
      <c r="M2" s="122" t="s">
        <v>448</v>
      </c>
      <c r="N2" s="122" t="s">
        <v>447</v>
      </c>
      <c r="O2" s="122" t="s">
        <v>449</v>
      </c>
      <c r="P2" s="127" t="s">
        <v>450</v>
      </c>
    </row>
    <row r="3" spans="1:17">
      <c r="A3" s="99"/>
      <c r="B3" s="308" t="s">
        <v>390</v>
      </c>
      <c r="C3" s="308"/>
      <c r="D3" s="308"/>
      <c r="E3" s="308"/>
      <c r="F3" s="308"/>
      <c r="G3" s="308"/>
      <c r="H3" s="308"/>
      <c r="I3" s="309"/>
      <c r="J3" s="47"/>
      <c r="K3" s="48"/>
      <c r="L3" s="48"/>
      <c r="M3" s="48"/>
      <c r="N3" s="48"/>
      <c r="O3" s="49"/>
      <c r="P3" s="48"/>
    </row>
    <row r="4" spans="1:17">
      <c r="A4" s="310" t="s">
        <v>471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1:17" ht="42.75" customHeight="1">
      <c r="A5" s="100">
        <v>1</v>
      </c>
      <c r="B5" s="102" t="s">
        <v>283</v>
      </c>
      <c r="C5" s="102" t="s">
        <v>57</v>
      </c>
      <c r="D5" s="102" t="s">
        <v>273</v>
      </c>
      <c r="E5" s="102" t="s">
        <v>59</v>
      </c>
      <c r="F5" s="102" t="s">
        <v>60</v>
      </c>
      <c r="G5" s="102" t="s">
        <v>454</v>
      </c>
      <c r="H5" s="102" t="s">
        <v>13</v>
      </c>
      <c r="I5" s="38"/>
      <c r="J5" s="39" t="s">
        <v>444</v>
      </c>
      <c r="K5" s="36">
        <v>90</v>
      </c>
      <c r="L5" s="36">
        <v>50</v>
      </c>
      <c r="M5" s="36">
        <v>40</v>
      </c>
      <c r="N5" s="36">
        <v>50</v>
      </c>
      <c r="O5" s="40">
        <f t="shared" ref="O5:O30" si="0">SUM(N5,K5)</f>
        <v>140</v>
      </c>
      <c r="P5" s="41" t="s">
        <v>464</v>
      </c>
      <c r="Q5" s="252" t="s">
        <v>930</v>
      </c>
    </row>
    <row r="6" spans="1:17" ht="38.25">
      <c r="A6" s="100">
        <v>2</v>
      </c>
      <c r="B6" s="102" t="s">
        <v>305</v>
      </c>
      <c r="C6" s="102" t="s">
        <v>57</v>
      </c>
      <c r="D6" s="102" t="s">
        <v>276</v>
      </c>
      <c r="E6" s="102" t="s">
        <v>59</v>
      </c>
      <c r="F6" s="102" t="s">
        <v>60</v>
      </c>
      <c r="G6" s="102" t="s">
        <v>454</v>
      </c>
      <c r="H6" s="102" t="s">
        <v>13</v>
      </c>
      <c r="I6" s="38"/>
      <c r="J6" s="107"/>
      <c r="K6" s="36">
        <v>86</v>
      </c>
      <c r="L6" s="36">
        <v>57</v>
      </c>
      <c r="M6" s="36">
        <v>29</v>
      </c>
      <c r="N6" s="36">
        <v>48</v>
      </c>
      <c r="O6" s="40">
        <f t="shared" si="0"/>
        <v>134</v>
      </c>
      <c r="P6" s="41" t="s">
        <v>464</v>
      </c>
    </row>
    <row r="7" spans="1:17" ht="38.25">
      <c r="A7" s="100">
        <v>3</v>
      </c>
      <c r="B7" s="102" t="s">
        <v>272</v>
      </c>
      <c r="C7" s="102" t="s">
        <v>57</v>
      </c>
      <c r="D7" s="102" t="s">
        <v>273</v>
      </c>
      <c r="E7" s="102" t="s">
        <v>59</v>
      </c>
      <c r="F7" s="102" t="s">
        <v>60</v>
      </c>
      <c r="G7" s="102" t="s">
        <v>454</v>
      </c>
      <c r="H7" s="102" t="s">
        <v>13</v>
      </c>
      <c r="I7" s="38"/>
      <c r="J7" s="107"/>
      <c r="K7" s="36">
        <v>79</v>
      </c>
      <c r="L7" s="36">
        <v>39</v>
      </c>
      <c r="M7" s="36">
        <v>40</v>
      </c>
      <c r="N7" s="36">
        <v>50</v>
      </c>
      <c r="O7" s="40">
        <f t="shared" si="0"/>
        <v>129</v>
      </c>
      <c r="P7" s="41" t="s">
        <v>464</v>
      </c>
    </row>
    <row r="8" spans="1:17" ht="38.25">
      <c r="A8" s="100">
        <v>4</v>
      </c>
      <c r="B8" s="102" t="s">
        <v>63</v>
      </c>
      <c r="C8" s="102" t="s">
        <v>57</v>
      </c>
      <c r="D8" s="102" t="s">
        <v>64</v>
      </c>
      <c r="E8" s="102" t="s">
        <v>59</v>
      </c>
      <c r="F8" s="102" t="s">
        <v>60</v>
      </c>
      <c r="G8" s="102" t="s">
        <v>454</v>
      </c>
      <c r="H8" s="102" t="s">
        <v>13</v>
      </c>
      <c r="I8" s="38"/>
      <c r="J8" s="107"/>
      <c r="K8" s="36">
        <v>78</v>
      </c>
      <c r="L8" s="36">
        <v>38</v>
      </c>
      <c r="M8" s="36">
        <v>40</v>
      </c>
      <c r="N8" s="36">
        <v>49</v>
      </c>
      <c r="O8" s="40">
        <f t="shared" si="0"/>
        <v>127</v>
      </c>
      <c r="P8" s="41" t="s">
        <v>464</v>
      </c>
    </row>
    <row r="9" spans="1:17" ht="38.25">
      <c r="A9" s="100">
        <v>5</v>
      </c>
      <c r="B9" s="102" t="s">
        <v>315</v>
      </c>
      <c r="C9" s="102" t="s">
        <v>57</v>
      </c>
      <c r="D9" s="102" t="s">
        <v>276</v>
      </c>
      <c r="E9" s="102" t="s">
        <v>59</v>
      </c>
      <c r="F9" s="102" t="s">
        <v>60</v>
      </c>
      <c r="G9" s="102" t="s">
        <v>454</v>
      </c>
      <c r="H9" s="102" t="s">
        <v>13</v>
      </c>
      <c r="I9" s="38"/>
      <c r="J9" s="39" t="s">
        <v>444</v>
      </c>
      <c r="K9" s="36">
        <v>75</v>
      </c>
      <c r="L9" s="36">
        <v>44</v>
      </c>
      <c r="M9" s="36">
        <v>31</v>
      </c>
      <c r="N9" s="36">
        <v>46</v>
      </c>
      <c r="O9" s="40">
        <f t="shared" si="0"/>
        <v>121</v>
      </c>
      <c r="P9" s="41" t="s">
        <v>464</v>
      </c>
    </row>
    <row r="10" spans="1:17" ht="51">
      <c r="A10" s="100">
        <v>6</v>
      </c>
      <c r="B10" s="102" t="s">
        <v>66</v>
      </c>
      <c r="C10" s="102" t="s">
        <v>57</v>
      </c>
      <c r="D10" s="102" t="s">
        <v>58</v>
      </c>
      <c r="E10" s="102" t="s">
        <v>59</v>
      </c>
      <c r="F10" s="102" t="s">
        <v>60</v>
      </c>
      <c r="G10" s="102" t="s">
        <v>454</v>
      </c>
      <c r="H10" s="102" t="s">
        <v>13</v>
      </c>
      <c r="I10" s="38"/>
      <c r="J10" s="107"/>
      <c r="K10" s="36">
        <v>65</v>
      </c>
      <c r="L10" s="36">
        <v>36</v>
      </c>
      <c r="M10" s="36">
        <v>29</v>
      </c>
      <c r="N10" s="36">
        <v>50</v>
      </c>
      <c r="O10" s="40">
        <f t="shared" si="0"/>
        <v>115</v>
      </c>
      <c r="P10" s="41" t="s">
        <v>464</v>
      </c>
    </row>
    <row r="11" spans="1:17" ht="65.25" customHeight="1">
      <c r="A11" s="100">
        <v>7</v>
      </c>
      <c r="B11" s="102" t="s">
        <v>384</v>
      </c>
      <c r="C11" s="102" t="s">
        <v>57</v>
      </c>
      <c r="D11" s="102" t="s">
        <v>385</v>
      </c>
      <c r="E11" s="101" t="s">
        <v>59</v>
      </c>
      <c r="F11" s="101" t="s">
        <v>386</v>
      </c>
      <c r="G11" s="101" t="s">
        <v>454</v>
      </c>
      <c r="H11" s="102" t="s">
        <v>371</v>
      </c>
      <c r="I11" s="38"/>
      <c r="J11" s="107"/>
      <c r="K11" s="36">
        <v>66</v>
      </c>
      <c r="L11" s="36">
        <v>36</v>
      </c>
      <c r="M11" s="36">
        <v>30</v>
      </c>
      <c r="N11" s="36">
        <v>48</v>
      </c>
      <c r="O11" s="40">
        <f t="shared" si="0"/>
        <v>114</v>
      </c>
      <c r="P11" s="41" t="s">
        <v>464</v>
      </c>
    </row>
    <row r="12" spans="1:17" ht="51">
      <c r="A12" s="100">
        <v>8</v>
      </c>
      <c r="B12" s="102" t="s">
        <v>62</v>
      </c>
      <c r="C12" s="102" t="s">
        <v>57</v>
      </c>
      <c r="D12" s="102" t="s">
        <v>58</v>
      </c>
      <c r="E12" s="102" t="s">
        <v>59</v>
      </c>
      <c r="F12" s="102" t="s">
        <v>60</v>
      </c>
      <c r="G12" s="102" t="s">
        <v>454</v>
      </c>
      <c r="H12" s="102" t="s">
        <v>13</v>
      </c>
      <c r="I12" s="38"/>
      <c r="J12" s="107"/>
      <c r="K12" s="36">
        <v>65</v>
      </c>
      <c r="L12" s="36">
        <v>31</v>
      </c>
      <c r="M12" s="36">
        <v>34</v>
      </c>
      <c r="N12" s="36">
        <v>48</v>
      </c>
      <c r="O12" s="40">
        <f t="shared" si="0"/>
        <v>113</v>
      </c>
      <c r="P12" s="41" t="s">
        <v>464</v>
      </c>
    </row>
    <row r="13" spans="1:17" ht="38.25">
      <c r="A13" s="100">
        <v>9</v>
      </c>
      <c r="B13" s="102" t="s">
        <v>312</v>
      </c>
      <c r="C13" s="102" t="s">
        <v>57</v>
      </c>
      <c r="D13" s="102" t="s">
        <v>273</v>
      </c>
      <c r="E13" s="102" t="s">
        <v>59</v>
      </c>
      <c r="F13" s="102" t="s">
        <v>287</v>
      </c>
      <c r="G13" s="102" t="s">
        <v>454</v>
      </c>
      <c r="H13" s="102" t="s">
        <v>13</v>
      </c>
      <c r="I13" s="38"/>
      <c r="J13" s="107"/>
      <c r="K13" s="36">
        <v>78</v>
      </c>
      <c r="L13" s="36">
        <v>38</v>
      </c>
      <c r="M13" s="36">
        <v>40</v>
      </c>
      <c r="N13" s="36">
        <v>34</v>
      </c>
      <c r="O13" s="40">
        <f t="shared" si="0"/>
        <v>112</v>
      </c>
      <c r="P13" s="41" t="s">
        <v>464</v>
      </c>
    </row>
    <row r="14" spans="1:17" ht="51">
      <c r="A14" s="100">
        <v>10</v>
      </c>
      <c r="B14" s="102" t="s">
        <v>67</v>
      </c>
      <c r="C14" s="102" t="s">
        <v>57</v>
      </c>
      <c r="D14" s="102" t="s">
        <v>58</v>
      </c>
      <c r="E14" s="102" t="s">
        <v>59</v>
      </c>
      <c r="F14" s="102" t="s">
        <v>60</v>
      </c>
      <c r="G14" s="102" t="s">
        <v>454</v>
      </c>
      <c r="H14" s="102" t="s">
        <v>13</v>
      </c>
      <c r="I14" s="38"/>
      <c r="J14" s="107"/>
      <c r="K14" s="36">
        <v>67</v>
      </c>
      <c r="L14" s="36">
        <v>36</v>
      </c>
      <c r="M14" s="36">
        <v>31</v>
      </c>
      <c r="N14" s="36">
        <v>44</v>
      </c>
      <c r="O14" s="40">
        <f t="shared" si="0"/>
        <v>111</v>
      </c>
      <c r="P14" s="41" t="s">
        <v>464</v>
      </c>
    </row>
    <row r="15" spans="1:17" ht="38.25">
      <c r="A15" s="100">
        <v>11</v>
      </c>
      <c r="B15" s="102" t="s">
        <v>318</v>
      </c>
      <c r="C15" s="102" t="s">
        <v>57</v>
      </c>
      <c r="D15" s="102" t="s">
        <v>276</v>
      </c>
      <c r="E15" s="102" t="s">
        <v>59</v>
      </c>
      <c r="F15" s="102" t="s">
        <v>295</v>
      </c>
      <c r="G15" s="102" t="s">
        <v>454</v>
      </c>
      <c r="H15" s="102" t="s">
        <v>13</v>
      </c>
      <c r="I15" s="38"/>
      <c r="J15" s="107"/>
      <c r="K15" s="36">
        <v>74</v>
      </c>
      <c r="L15" s="36">
        <v>41</v>
      </c>
      <c r="M15" s="36">
        <v>33</v>
      </c>
      <c r="N15" s="36">
        <v>36</v>
      </c>
      <c r="O15" s="40">
        <f t="shared" si="0"/>
        <v>110</v>
      </c>
      <c r="P15" s="41" t="s">
        <v>464</v>
      </c>
    </row>
    <row r="16" spans="1:17" ht="38.25">
      <c r="A16" s="100">
        <v>12</v>
      </c>
      <c r="B16" s="102" t="s">
        <v>65</v>
      </c>
      <c r="C16" s="102" t="s">
        <v>57</v>
      </c>
      <c r="D16" s="102" t="s">
        <v>276</v>
      </c>
      <c r="E16" s="102" t="s">
        <v>59</v>
      </c>
      <c r="F16" s="102" t="s">
        <v>60</v>
      </c>
      <c r="G16" s="102" t="s">
        <v>454</v>
      </c>
      <c r="H16" s="102" t="s">
        <v>13</v>
      </c>
      <c r="I16" s="38"/>
      <c r="J16" s="107"/>
      <c r="K16" s="36">
        <v>57</v>
      </c>
      <c r="L16" s="36">
        <v>28</v>
      </c>
      <c r="M16" s="36">
        <v>29</v>
      </c>
      <c r="N16" s="36">
        <v>47</v>
      </c>
      <c r="O16" s="40">
        <f t="shared" si="0"/>
        <v>104</v>
      </c>
      <c r="P16" s="41" t="s">
        <v>464</v>
      </c>
    </row>
    <row r="17" spans="1:17" ht="38.25">
      <c r="A17" s="100">
        <v>13</v>
      </c>
      <c r="B17" s="102" t="s">
        <v>316</v>
      </c>
      <c r="C17" s="102" t="s">
        <v>57</v>
      </c>
      <c r="D17" s="102" t="s">
        <v>276</v>
      </c>
      <c r="E17" s="102" t="s">
        <v>59</v>
      </c>
      <c r="F17" s="102" t="s">
        <v>60</v>
      </c>
      <c r="G17" s="102" t="s">
        <v>454</v>
      </c>
      <c r="H17" s="102" t="s">
        <v>13</v>
      </c>
      <c r="I17" s="38"/>
      <c r="J17" s="107"/>
      <c r="K17" s="36">
        <v>56</v>
      </c>
      <c r="L17" s="36">
        <v>25</v>
      </c>
      <c r="M17" s="36">
        <v>31</v>
      </c>
      <c r="N17" s="36">
        <v>48</v>
      </c>
      <c r="O17" s="40">
        <f t="shared" si="0"/>
        <v>104</v>
      </c>
      <c r="P17" s="41" t="s">
        <v>464</v>
      </c>
    </row>
    <row r="18" spans="1:17" ht="51">
      <c r="A18" s="100">
        <v>14</v>
      </c>
      <c r="B18" s="102" t="s">
        <v>61</v>
      </c>
      <c r="C18" s="102" t="s">
        <v>57</v>
      </c>
      <c r="D18" s="102" t="s">
        <v>58</v>
      </c>
      <c r="E18" s="102" t="s">
        <v>59</v>
      </c>
      <c r="F18" s="102" t="s">
        <v>60</v>
      </c>
      <c r="G18" s="102" t="s">
        <v>454</v>
      </c>
      <c r="H18" s="102" t="s">
        <v>13</v>
      </c>
      <c r="I18" s="38"/>
      <c r="J18" s="107"/>
      <c r="K18" s="36">
        <v>51</v>
      </c>
      <c r="L18" s="36">
        <v>16</v>
      </c>
      <c r="M18" s="36">
        <v>35</v>
      </c>
      <c r="N18" s="36">
        <v>50</v>
      </c>
      <c r="O18" s="40">
        <f t="shared" si="0"/>
        <v>101</v>
      </c>
      <c r="P18" s="41" t="s">
        <v>464</v>
      </c>
    </row>
    <row r="19" spans="1:17" ht="38.25">
      <c r="A19" s="100">
        <v>15</v>
      </c>
      <c r="B19" s="102" t="s">
        <v>319</v>
      </c>
      <c r="C19" s="102" t="s">
        <v>57</v>
      </c>
      <c r="D19" s="102" t="s">
        <v>276</v>
      </c>
      <c r="E19" s="102" t="s">
        <v>59</v>
      </c>
      <c r="F19" s="102" t="s">
        <v>60</v>
      </c>
      <c r="G19" s="102" t="s">
        <v>454</v>
      </c>
      <c r="H19" s="102" t="s">
        <v>13</v>
      </c>
      <c r="I19" s="38"/>
      <c r="J19" s="107"/>
      <c r="K19" s="36">
        <v>65</v>
      </c>
      <c r="L19" s="36">
        <v>40</v>
      </c>
      <c r="M19" s="36">
        <v>25</v>
      </c>
      <c r="N19" s="36">
        <v>35</v>
      </c>
      <c r="O19" s="40">
        <f t="shared" si="0"/>
        <v>100</v>
      </c>
      <c r="P19" s="41" t="s">
        <v>464</v>
      </c>
    </row>
    <row r="20" spans="1:17" ht="38.25">
      <c r="A20" s="100">
        <v>16</v>
      </c>
      <c r="B20" s="102" t="s">
        <v>311</v>
      </c>
      <c r="C20" s="102" t="s">
        <v>57</v>
      </c>
      <c r="D20" s="102" t="s">
        <v>273</v>
      </c>
      <c r="E20" s="102" t="s">
        <v>59</v>
      </c>
      <c r="F20" s="102" t="s">
        <v>287</v>
      </c>
      <c r="G20" s="102" t="s">
        <v>454</v>
      </c>
      <c r="H20" s="102" t="s">
        <v>13</v>
      </c>
      <c r="I20" s="38"/>
      <c r="J20" s="107"/>
      <c r="K20" s="36">
        <v>64</v>
      </c>
      <c r="L20" s="36">
        <v>24</v>
      </c>
      <c r="M20" s="36">
        <v>40</v>
      </c>
      <c r="N20" s="36">
        <v>34</v>
      </c>
      <c r="O20" s="40">
        <f t="shared" si="0"/>
        <v>98</v>
      </c>
      <c r="P20" s="41" t="s">
        <v>464</v>
      </c>
    </row>
    <row r="21" spans="1:17" ht="62.25" customHeight="1">
      <c r="A21" s="100">
        <v>17</v>
      </c>
      <c r="B21" s="102" t="s">
        <v>387</v>
      </c>
      <c r="C21" s="102" t="s">
        <v>57</v>
      </c>
      <c r="D21" s="102" t="s">
        <v>385</v>
      </c>
      <c r="E21" s="101" t="s">
        <v>59</v>
      </c>
      <c r="F21" s="102" t="s">
        <v>60</v>
      </c>
      <c r="G21" s="101" t="s">
        <v>454</v>
      </c>
      <c r="H21" s="102" t="s">
        <v>371</v>
      </c>
      <c r="I21" s="38"/>
      <c r="J21" s="107"/>
      <c r="K21" s="36">
        <v>51</v>
      </c>
      <c r="L21" s="36">
        <v>20</v>
      </c>
      <c r="M21" s="36">
        <v>31</v>
      </c>
      <c r="N21" s="36">
        <v>46</v>
      </c>
      <c r="O21" s="40">
        <f t="shared" si="0"/>
        <v>97</v>
      </c>
      <c r="P21" s="41" t="s">
        <v>464</v>
      </c>
    </row>
    <row r="22" spans="1:17" ht="51.75">
      <c r="A22" s="137">
        <v>18</v>
      </c>
      <c r="B22" s="103" t="s">
        <v>707</v>
      </c>
      <c r="C22" s="103" t="s">
        <v>57</v>
      </c>
      <c r="D22" s="103" t="s">
        <v>273</v>
      </c>
      <c r="E22" s="103" t="s">
        <v>59</v>
      </c>
      <c r="F22" s="103" t="s">
        <v>60</v>
      </c>
      <c r="G22" s="103" t="s">
        <v>456</v>
      </c>
      <c r="H22" s="103" t="s">
        <v>13</v>
      </c>
      <c r="I22" s="42"/>
      <c r="J22" s="164" t="s">
        <v>444</v>
      </c>
      <c r="K22" s="44">
        <v>50</v>
      </c>
      <c r="L22" s="44">
        <v>50</v>
      </c>
      <c r="M22" s="45" t="s">
        <v>457</v>
      </c>
      <c r="N22" s="44">
        <v>50</v>
      </c>
      <c r="O22" s="44">
        <f t="shared" si="0"/>
        <v>100</v>
      </c>
      <c r="P22" s="44" t="s">
        <v>467</v>
      </c>
      <c r="Q22" s="252" t="s">
        <v>929</v>
      </c>
    </row>
    <row r="23" spans="1:17" ht="38.25">
      <c r="A23" s="137">
        <v>19</v>
      </c>
      <c r="B23" s="103" t="s">
        <v>308</v>
      </c>
      <c r="C23" s="103" t="s">
        <v>57</v>
      </c>
      <c r="D23" s="103" t="s">
        <v>276</v>
      </c>
      <c r="E23" s="103" t="s">
        <v>59</v>
      </c>
      <c r="F23" s="103" t="s">
        <v>60</v>
      </c>
      <c r="G23" s="103" t="s">
        <v>454</v>
      </c>
      <c r="H23" s="103" t="s">
        <v>13</v>
      </c>
      <c r="I23" s="42"/>
      <c r="J23" s="164" t="s">
        <v>444</v>
      </c>
      <c r="K23" s="44">
        <v>51</v>
      </c>
      <c r="L23" s="44">
        <v>37</v>
      </c>
      <c r="M23" s="45">
        <v>14</v>
      </c>
      <c r="N23" s="44">
        <v>47</v>
      </c>
      <c r="O23" s="44">
        <f t="shared" si="0"/>
        <v>98</v>
      </c>
      <c r="P23" s="44" t="s">
        <v>467</v>
      </c>
    </row>
    <row r="24" spans="1:17" ht="38.25">
      <c r="A24" s="137">
        <v>20</v>
      </c>
      <c r="B24" s="103" t="s">
        <v>301</v>
      </c>
      <c r="C24" s="103" t="s">
        <v>57</v>
      </c>
      <c r="D24" s="103" t="s">
        <v>276</v>
      </c>
      <c r="E24" s="103" t="s">
        <v>59</v>
      </c>
      <c r="F24" s="103" t="s">
        <v>60</v>
      </c>
      <c r="G24" s="103" t="s">
        <v>454</v>
      </c>
      <c r="H24" s="103" t="s">
        <v>13</v>
      </c>
      <c r="I24" s="42"/>
      <c r="J24" s="164" t="s">
        <v>444</v>
      </c>
      <c r="K24" s="44">
        <v>46</v>
      </c>
      <c r="L24" s="44">
        <v>46</v>
      </c>
      <c r="M24" s="45" t="s">
        <v>457</v>
      </c>
      <c r="N24" s="44">
        <v>50</v>
      </c>
      <c r="O24" s="44">
        <f t="shared" si="0"/>
        <v>96</v>
      </c>
      <c r="P24" s="44" t="s">
        <v>467</v>
      </c>
    </row>
    <row r="25" spans="1:17" ht="60" customHeight="1">
      <c r="A25" s="137">
        <v>21</v>
      </c>
      <c r="B25" s="138" t="s">
        <v>433</v>
      </c>
      <c r="C25" s="139" t="s">
        <v>57</v>
      </c>
      <c r="D25" s="138" t="s">
        <v>385</v>
      </c>
      <c r="E25" s="103" t="s">
        <v>59</v>
      </c>
      <c r="F25" s="138" t="s">
        <v>287</v>
      </c>
      <c r="G25" s="138" t="s">
        <v>454</v>
      </c>
      <c r="H25" s="103" t="s">
        <v>371</v>
      </c>
      <c r="I25" s="42"/>
      <c r="J25" s="43"/>
      <c r="K25" s="44">
        <v>43</v>
      </c>
      <c r="L25" s="44">
        <v>43</v>
      </c>
      <c r="M25" s="45" t="s">
        <v>457</v>
      </c>
      <c r="N25" s="44">
        <v>40</v>
      </c>
      <c r="O25" s="44">
        <f t="shared" si="0"/>
        <v>83</v>
      </c>
      <c r="P25" s="44" t="s">
        <v>467</v>
      </c>
    </row>
    <row r="26" spans="1:17" ht="38.25">
      <c r="A26" s="137">
        <v>22</v>
      </c>
      <c r="B26" s="103" t="s">
        <v>294</v>
      </c>
      <c r="C26" s="103" t="s">
        <v>57</v>
      </c>
      <c r="D26" s="103" t="s">
        <v>276</v>
      </c>
      <c r="E26" s="103" t="s">
        <v>59</v>
      </c>
      <c r="F26" s="103" t="s">
        <v>295</v>
      </c>
      <c r="G26" s="103" t="s">
        <v>454</v>
      </c>
      <c r="H26" s="103" t="s">
        <v>13</v>
      </c>
      <c r="I26" s="42"/>
      <c r="J26" s="43"/>
      <c r="K26" s="44">
        <v>47</v>
      </c>
      <c r="L26" s="44">
        <v>34</v>
      </c>
      <c r="M26" s="45">
        <v>13</v>
      </c>
      <c r="N26" s="44">
        <v>35</v>
      </c>
      <c r="O26" s="44">
        <f t="shared" si="0"/>
        <v>82</v>
      </c>
      <c r="P26" s="44" t="s">
        <v>467</v>
      </c>
    </row>
    <row r="27" spans="1:17" ht="38.25">
      <c r="A27" s="137">
        <v>23</v>
      </c>
      <c r="B27" s="103" t="s">
        <v>286</v>
      </c>
      <c r="C27" s="103" t="s">
        <v>57</v>
      </c>
      <c r="D27" s="103" t="s">
        <v>273</v>
      </c>
      <c r="E27" s="103" t="s">
        <v>59</v>
      </c>
      <c r="F27" s="103" t="s">
        <v>287</v>
      </c>
      <c r="G27" s="103" t="s">
        <v>454</v>
      </c>
      <c r="H27" s="103" t="s">
        <v>13</v>
      </c>
      <c r="I27" s="42"/>
      <c r="J27" s="43"/>
      <c r="K27" s="44">
        <v>19</v>
      </c>
      <c r="L27" s="44">
        <v>19</v>
      </c>
      <c r="M27" s="45" t="s">
        <v>457</v>
      </c>
      <c r="N27" s="44">
        <v>50</v>
      </c>
      <c r="O27" s="44">
        <f t="shared" si="0"/>
        <v>69</v>
      </c>
      <c r="P27" s="44" t="s">
        <v>467</v>
      </c>
    </row>
    <row r="28" spans="1:17" ht="38.25">
      <c r="A28" s="137">
        <v>24</v>
      </c>
      <c r="B28" s="103" t="s">
        <v>303</v>
      </c>
      <c r="C28" s="103" t="s">
        <v>57</v>
      </c>
      <c r="D28" s="103" t="s">
        <v>273</v>
      </c>
      <c r="E28" s="103" t="s">
        <v>59</v>
      </c>
      <c r="F28" s="103" t="s">
        <v>60</v>
      </c>
      <c r="G28" s="103" t="s">
        <v>454</v>
      </c>
      <c r="H28" s="103" t="s">
        <v>13</v>
      </c>
      <c r="I28" s="42"/>
      <c r="J28" s="43"/>
      <c r="K28" s="44">
        <v>29</v>
      </c>
      <c r="L28" s="44">
        <v>19</v>
      </c>
      <c r="M28" s="45">
        <v>10</v>
      </c>
      <c r="N28" s="44">
        <v>35</v>
      </c>
      <c r="O28" s="44">
        <f t="shared" si="0"/>
        <v>64</v>
      </c>
      <c r="P28" s="44" t="s">
        <v>467</v>
      </c>
    </row>
    <row r="29" spans="1:17" ht="51">
      <c r="A29" s="137">
        <v>25</v>
      </c>
      <c r="B29" s="103" t="s">
        <v>56</v>
      </c>
      <c r="C29" s="103" t="s">
        <v>57</v>
      </c>
      <c r="D29" s="103" t="s">
        <v>58</v>
      </c>
      <c r="E29" s="103" t="s">
        <v>59</v>
      </c>
      <c r="F29" s="103" t="s">
        <v>60</v>
      </c>
      <c r="G29" s="103" t="s">
        <v>454</v>
      </c>
      <c r="H29" s="103" t="s">
        <v>13</v>
      </c>
      <c r="I29" s="42"/>
      <c r="J29" s="43"/>
      <c r="K29" s="44">
        <v>25</v>
      </c>
      <c r="L29" s="44">
        <v>13</v>
      </c>
      <c r="M29" s="45">
        <v>12</v>
      </c>
      <c r="N29" s="44">
        <v>26</v>
      </c>
      <c r="O29" s="44">
        <f t="shared" si="0"/>
        <v>51</v>
      </c>
      <c r="P29" s="44" t="s">
        <v>467</v>
      </c>
    </row>
    <row r="30" spans="1:17" ht="47.25" customHeight="1">
      <c r="A30" s="137">
        <v>26</v>
      </c>
      <c r="B30" s="103" t="s">
        <v>388</v>
      </c>
      <c r="C30" s="103" t="s">
        <v>57</v>
      </c>
      <c r="D30" s="103" t="s">
        <v>389</v>
      </c>
      <c r="E30" s="103" t="s">
        <v>59</v>
      </c>
      <c r="F30" s="103" t="s">
        <v>287</v>
      </c>
      <c r="G30" s="103" t="s">
        <v>454</v>
      </c>
      <c r="H30" s="103" t="s">
        <v>371</v>
      </c>
      <c r="I30" s="42"/>
      <c r="J30" s="43"/>
      <c r="K30" s="44">
        <v>1</v>
      </c>
      <c r="L30" s="44">
        <v>1</v>
      </c>
      <c r="M30" s="45" t="s">
        <v>457</v>
      </c>
      <c r="N30" s="45" t="s">
        <v>457</v>
      </c>
      <c r="O30" s="44">
        <f t="shared" si="0"/>
        <v>1</v>
      </c>
      <c r="P30" s="44" t="s">
        <v>467</v>
      </c>
    </row>
    <row r="31" spans="1:17" ht="38.25">
      <c r="A31" s="140">
        <v>27</v>
      </c>
      <c r="B31" s="116" t="s">
        <v>307</v>
      </c>
      <c r="C31" s="116" t="s">
        <v>57</v>
      </c>
      <c r="D31" s="116" t="s">
        <v>276</v>
      </c>
      <c r="E31" s="116" t="s">
        <v>59</v>
      </c>
      <c r="F31" s="116" t="s">
        <v>295</v>
      </c>
      <c r="G31" s="116" t="s">
        <v>454</v>
      </c>
      <c r="H31" s="116" t="s">
        <v>13</v>
      </c>
      <c r="I31" s="117"/>
      <c r="J31" s="118" t="s">
        <v>444</v>
      </c>
      <c r="K31" s="119" t="s">
        <v>460</v>
      </c>
      <c r="L31" s="119"/>
      <c r="M31" s="119"/>
      <c r="N31" s="119"/>
      <c r="O31" s="119"/>
      <c r="P31" s="119"/>
    </row>
  </sheetData>
  <mergeCells count="2">
    <mergeCell ref="B3:I3"/>
    <mergeCell ref="A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K10" sqref="K6:K10"/>
    </sheetView>
  </sheetViews>
  <sheetFormatPr defaultRowHeight="15.75"/>
  <cols>
    <col min="1" max="1" width="5.28515625" style="7" customWidth="1"/>
    <col min="2" max="2" width="18.85546875" style="8" customWidth="1"/>
    <col min="3" max="3" width="23.140625" style="7" customWidth="1"/>
    <col min="4" max="4" width="23.85546875" style="8" customWidth="1"/>
    <col min="5" max="5" width="16" style="8" customWidth="1"/>
    <col min="6" max="6" width="17.85546875" style="8" customWidth="1"/>
    <col min="7" max="7" width="3.42578125" style="8" customWidth="1"/>
    <col min="8" max="8" width="17.5703125" style="8" hidden="1" customWidth="1"/>
    <col min="9" max="9" width="2" hidden="1" customWidth="1"/>
    <col min="10" max="10" width="6.28515625" style="19" customWidth="1"/>
    <col min="11" max="11" width="7" customWidth="1"/>
    <col min="12" max="12" width="6" customWidth="1"/>
    <col min="13" max="13" width="6.5703125" customWidth="1"/>
    <col min="14" max="14" width="6" customWidth="1"/>
    <col min="15" max="15" width="6.28515625" style="17" customWidth="1"/>
    <col min="16" max="16" width="17.28515625" customWidth="1"/>
  </cols>
  <sheetData>
    <row r="1" spans="1:16">
      <c r="A1" s="2"/>
      <c r="B1" s="294" t="s">
        <v>320</v>
      </c>
      <c r="C1" s="294"/>
      <c r="D1" s="294"/>
      <c r="E1" s="294"/>
      <c r="F1" s="294"/>
      <c r="G1" s="294"/>
      <c r="H1" s="294"/>
    </row>
    <row r="2" spans="1:16">
      <c r="A2" s="2"/>
      <c r="B2" s="3"/>
      <c r="C2" s="3"/>
      <c r="D2" s="3"/>
      <c r="E2" s="3"/>
      <c r="F2" s="3"/>
      <c r="G2" s="3"/>
      <c r="H2" s="3"/>
    </row>
    <row r="3" spans="1:16" ht="84.75">
      <c r="A3" s="141" t="s">
        <v>0</v>
      </c>
      <c r="B3" s="123" t="s">
        <v>1</v>
      </c>
      <c r="C3" s="123" t="s">
        <v>2</v>
      </c>
      <c r="D3" s="123" t="s">
        <v>3</v>
      </c>
      <c r="E3" s="123" t="s">
        <v>4</v>
      </c>
      <c r="F3" s="142" t="s">
        <v>5</v>
      </c>
      <c r="G3" s="130" t="s">
        <v>6</v>
      </c>
      <c r="H3" s="123" t="s">
        <v>7</v>
      </c>
      <c r="I3" s="34"/>
      <c r="J3" s="130" t="s">
        <v>443</v>
      </c>
      <c r="K3" s="130" t="s">
        <v>451</v>
      </c>
      <c r="L3" s="130" t="s">
        <v>452</v>
      </c>
      <c r="M3" s="130" t="s">
        <v>448</v>
      </c>
      <c r="N3" s="130" t="s">
        <v>447</v>
      </c>
      <c r="O3" s="130" t="s">
        <v>449</v>
      </c>
      <c r="P3" s="123" t="s">
        <v>450</v>
      </c>
    </row>
    <row r="4" spans="1:16" ht="15">
      <c r="A4" s="312" t="s">
        <v>321</v>
      </c>
      <c r="B4" s="312"/>
      <c r="C4" s="312"/>
      <c r="D4" s="312"/>
      <c r="E4" s="312"/>
      <c r="F4" s="312"/>
      <c r="G4" s="312"/>
      <c r="H4" s="312"/>
      <c r="I4" s="288"/>
      <c r="J4" s="107"/>
      <c r="K4" s="36"/>
      <c r="L4" s="36"/>
      <c r="M4" s="36"/>
      <c r="N4" s="36"/>
      <c r="O4" s="44"/>
      <c r="P4" s="36"/>
    </row>
    <row r="5" spans="1:16" ht="15">
      <c r="A5" s="291" t="s">
        <v>651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1:16" ht="26.25">
      <c r="A6" s="100">
        <v>1</v>
      </c>
      <c r="B6" s="102" t="s">
        <v>237</v>
      </c>
      <c r="C6" s="102" t="s">
        <v>232</v>
      </c>
      <c r="D6" s="102" t="s">
        <v>278</v>
      </c>
      <c r="E6" s="102" t="s">
        <v>374</v>
      </c>
      <c r="F6" s="102" t="s">
        <v>233</v>
      </c>
      <c r="G6" s="102" t="s">
        <v>454</v>
      </c>
      <c r="H6" s="102" t="s">
        <v>13</v>
      </c>
      <c r="I6" s="38"/>
      <c r="J6" s="39" t="s">
        <v>444</v>
      </c>
      <c r="K6" s="36">
        <v>84</v>
      </c>
      <c r="L6" s="36">
        <v>44</v>
      </c>
      <c r="M6" s="36">
        <v>40</v>
      </c>
      <c r="N6" s="36">
        <v>50</v>
      </c>
      <c r="O6" s="104">
        <f>K6+N6</f>
        <v>134</v>
      </c>
      <c r="P6" s="41" t="s">
        <v>464</v>
      </c>
    </row>
    <row r="7" spans="1:16" ht="26.25">
      <c r="A7" s="100">
        <v>2</v>
      </c>
      <c r="B7" s="102" t="s">
        <v>234</v>
      </c>
      <c r="C7" s="102" t="s">
        <v>232</v>
      </c>
      <c r="D7" s="102" t="s">
        <v>278</v>
      </c>
      <c r="E7" s="102" t="s">
        <v>374</v>
      </c>
      <c r="F7" s="102" t="s">
        <v>233</v>
      </c>
      <c r="G7" s="102" t="s">
        <v>454</v>
      </c>
      <c r="H7" s="102" t="s">
        <v>13</v>
      </c>
      <c r="I7" s="38"/>
      <c r="J7" s="39" t="s">
        <v>444</v>
      </c>
      <c r="K7" s="36">
        <v>78</v>
      </c>
      <c r="L7" s="36">
        <v>38</v>
      </c>
      <c r="M7" s="36">
        <v>40</v>
      </c>
      <c r="N7" s="36">
        <v>35</v>
      </c>
      <c r="O7" s="104">
        <f>K7+N7</f>
        <v>113</v>
      </c>
      <c r="P7" s="41" t="s">
        <v>464</v>
      </c>
    </row>
    <row r="8" spans="1:16" ht="51">
      <c r="A8" s="100">
        <v>3</v>
      </c>
      <c r="B8" s="102" t="s">
        <v>238</v>
      </c>
      <c r="C8" s="102" t="s">
        <v>232</v>
      </c>
      <c r="D8" s="102" t="s">
        <v>280</v>
      </c>
      <c r="E8" s="102" t="s">
        <v>374</v>
      </c>
      <c r="F8" s="102" t="s">
        <v>233</v>
      </c>
      <c r="G8" s="102" t="s">
        <v>454</v>
      </c>
      <c r="H8" s="102" t="s">
        <v>13</v>
      </c>
      <c r="I8" s="38"/>
      <c r="J8" s="39" t="s">
        <v>444</v>
      </c>
      <c r="K8" s="36">
        <v>76</v>
      </c>
      <c r="L8" s="36">
        <v>46</v>
      </c>
      <c r="M8" s="36">
        <v>30</v>
      </c>
      <c r="N8" s="36">
        <v>36</v>
      </c>
      <c r="O8" s="104">
        <f>K8+N8</f>
        <v>112</v>
      </c>
      <c r="P8" s="41" t="s">
        <v>464</v>
      </c>
    </row>
    <row r="9" spans="1:16" ht="26.25">
      <c r="A9" s="100">
        <v>4</v>
      </c>
      <c r="B9" s="102" t="s">
        <v>236</v>
      </c>
      <c r="C9" s="102" t="s">
        <v>232</v>
      </c>
      <c r="D9" s="102" t="s">
        <v>278</v>
      </c>
      <c r="E9" s="102" t="s">
        <v>374</v>
      </c>
      <c r="F9" s="102" t="s">
        <v>233</v>
      </c>
      <c r="G9" s="102" t="s">
        <v>454</v>
      </c>
      <c r="H9" s="102" t="s">
        <v>13</v>
      </c>
      <c r="I9" s="38"/>
      <c r="J9" s="39" t="s">
        <v>444</v>
      </c>
      <c r="K9" s="36">
        <v>76</v>
      </c>
      <c r="L9" s="36">
        <v>31</v>
      </c>
      <c r="M9" s="36">
        <v>35</v>
      </c>
      <c r="N9" s="36">
        <v>30</v>
      </c>
      <c r="O9" s="104">
        <f>K9+N9</f>
        <v>106</v>
      </c>
      <c r="P9" s="41" t="s">
        <v>464</v>
      </c>
    </row>
    <row r="10" spans="1:16" ht="51">
      <c r="A10" s="100">
        <v>5</v>
      </c>
      <c r="B10" s="102" t="s">
        <v>239</v>
      </c>
      <c r="C10" s="102" t="s">
        <v>232</v>
      </c>
      <c r="D10" s="102" t="s">
        <v>280</v>
      </c>
      <c r="E10" s="102" t="s">
        <v>374</v>
      </c>
      <c r="F10" s="102" t="s">
        <v>233</v>
      </c>
      <c r="G10" s="102" t="s">
        <v>454</v>
      </c>
      <c r="H10" s="102" t="s">
        <v>13</v>
      </c>
      <c r="I10" s="38"/>
      <c r="J10" s="107"/>
      <c r="K10" s="36">
        <v>34</v>
      </c>
      <c r="L10" s="36">
        <v>24</v>
      </c>
      <c r="M10" s="44">
        <v>10</v>
      </c>
      <c r="N10" s="36">
        <v>46</v>
      </c>
      <c r="O10" s="104">
        <f>K10+N10</f>
        <v>80</v>
      </c>
      <c r="P10" s="41" t="s">
        <v>464</v>
      </c>
    </row>
    <row r="11" spans="1:16" ht="51">
      <c r="A11" s="140">
        <v>6</v>
      </c>
      <c r="B11" s="116" t="s">
        <v>235</v>
      </c>
      <c r="C11" s="116" t="s">
        <v>232</v>
      </c>
      <c r="D11" s="116" t="s">
        <v>280</v>
      </c>
      <c r="E11" s="116" t="s">
        <v>374</v>
      </c>
      <c r="F11" s="116" t="s">
        <v>304</v>
      </c>
      <c r="G11" s="116" t="s">
        <v>454</v>
      </c>
      <c r="H11" s="116" t="s">
        <v>13</v>
      </c>
      <c r="I11" s="117"/>
      <c r="J11" s="118"/>
      <c r="K11" s="119"/>
      <c r="L11" s="119"/>
      <c r="M11" s="119"/>
      <c r="N11" s="119" t="s">
        <v>458</v>
      </c>
      <c r="O11" s="119"/>
      <c r="P11" s="119"/>
    </row>
    <row r="12" spans="1:16" ht="51">
      <c r="A12" s="137">
        <v>7</v>
      </c>
      <c r="B12" s="103" t="s">
        <v>231</v>
      </c>
      <c r="C12" s="103" t="s">
        <v>232</v>
      </c>
      <c r="D12" s="103" t="s">
        <v>280</v>
      </c>
      <c r="E12" s="103" t="s">
        <v>374</v>
      </c>
      <c r="F12" s="103" t="s">
        <v>233</v>
      </c>
      <c r="G12" s="103" t="s">
        <v>454</v>
      </c>
      <c r="H12" s="102" t="s">
        <v>13</v>
      </c>
      <c r="I12" s="38"/>
      <c r="J12" s="107"/>
      <c r="K12" s="45" t="s">
        <v>457</v>
      </c>
      <c r="L12" s="36">
        <v>0</v>
      </c>
      <c r="M12" s="36"/>
      <c r="N12" s="45" t="s">
        <v>457</v>
      </c>
      <c r="O12" s="104"/>
      <c r="P12" s="44" t="s">
        <v>467</v>
      </c>
    </row>
  </sheetData>
  <mergeCells count="3">
    <mergeCell ref="B1:H1"/>
    <mergeCell ref="A4:I4"/>
    <mergeCell ref="A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Свод</vt:lpstr>
      <vt:lpstr>по экономике</vt:lpstr>
      <vt:lpstr>по математике</vt:lpstr>
      <vt:lpstr> по менеджменту</vt:lpstr>
      <vt:lpstr> по социологии</vt:lpstr>
      <vt:lpstr> по филологич.наукам</vt:lpstr>
      <vt:lpstr>по физике</vt:lpstr>
      <vt:lpstr>по психологии</vt:lpstr>
      <vt:lpstr>по истории</vt:lpstr>
      <vt:lpstr> по философии</vt:lpstr>
      <vt:lpstr>по образованию</vt:lpstr>
      <vt:lpstr>по политологии</vt:lpstr>
      <vt:lpstr>по праву</vt:lpstr>
      <vt:lpstr> по комп.наукам</vt:lpstr>
      <vt:lpstr>по технаукам</vt:lpstr>
      <vt:lpstr>Дизайн</vt:lpstr>
      <vt:lpstr>СПБ</vt:lpstr>
      <vt:lpstr>НН</vt:lpstr>
      <vt:lpstr>Критерии</vt:lpstr>
      <vt:lpstr>'по экономике'!Область_печати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Завгородний</dc:creator>
  <cp:lastModifiedBy>Носкова Татьяна Юрьевна</cp:lastModifiedBy>
  <cp:lastPrinted>2017-06-27T18:00:44Z</cp:lastPrinted>
  <dcterms:created xsi:type="dcterms:W3CDTF">2017-05-22T19:10:02Z</dcterms:created>
  <dcterms:modified xsi:type="dcterms:W3CDTF">2017-10-17T11:06:27Z</dcterms:modified>
</cp:coreProperties>
</file>