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480" yWindow="30" windowWidth="11340" windowHeight="8580"/>
  </bookViews>
  <sheets>
    <sheet name="Отчет" sheetId="1" r:id="rId1"/>
    <sheet name="Данные" sheetId="2" state="hidden" r:id="rId2"/>
  </sheets>
  <calcPr calcId="125725" refMode="R1C1"/>
</workbook>
</file>

<file path=xl/calcChain.xml><?xml version="1.0" encoding="utf-8"?>
<calcChain xmlns="http://schemas.openxmlformats.org/spreadsheetml/2006/main">
  <c r="H13" i="1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12"/>
  <c r="P28"/>
  <c r="P38"/>
  <c r="P22"/>
  <c r="P23"/>
  <c r="P27"/>
  <c r="P45"/>
  <c r="P25"/>
  <c r="P17"/>
  <c r="P31"/>
  <c r="P24"/>
  <c r="P40"/>
  <c r="P35"/>
  <c r="P14"/>
  <c r="P36"/>
  <c r="P44"/>
  <c r="P20"/>
  <c r="P34"/>
  <c r="P29"/>
  <c r="P19"/>
  <c r="P16"/>
  <c r="P46"/>
  <c r="P26"/>
  <c r="P37"/>
  <c r="P39"/>
  <c r="P13"/>
  <c r="P43"/>
  <c r="P15"/>
  <c r="P42"/>
  <c r="P47"/>
  <c r="P32"/>
  <c r="P21"/>
  <c r="P41"/>
  <c r="P12"/>
  <c r="P18"/>
  <c r="P30"/>
  <c r="O28"/>
  <c r="O38"/>
  <c r="O22"/>
  <c r="O23"/>
  <c r="O27"/>
  <c r="O45"/>
  <c r="O25"/>
  <c r="O17"/>
  <c r="O31"/>
  <c r="O24"/>
  <c r="O40"/>
  <c r="O35"/>
  <c r="O14"/>
  <c r="O36"/>
  <c r="O44"/>
  <c r="O20"/>
  <c r="O34"/>
  <c r="O29"/>
  <c r="O19"/>
  <c r="O16"/>
  <c r="O46"/>
  <c r="O26"/>
  <c r="O37"/>
  <c r="O39"/>
  <c r="O13"/>
  <c r="O43"/>
  <c r="O15"/>
  <c r="O42"/>
  <c r="O47"/>
  <c r="O32"/>
  <c r="O21"/>
  <c r="O41"/>
  <c r="O12"/>
  <c r="O18"/>
  <c r="O30"/>
  <c r="P33"/>
  <c r="O33"/>
  <c r="J28"/>
  <c r="L28" s="1"/>
  <c r="J38"/>
  <c r="L38" s="1"/>
  <c r="J22"/>
  <c r="L22" s="1"/>
  <c r="J23"/>
  <c r="L23" s="1"/>
  <c r="J27"/>
  <c r="L27" s="1"/>
  <c r="J45"/>
  <c r="L45" s="1"/>
  <c r="J25"/>
  <c r="L25" s="1"/>
  <c r="J17"/>
  <c r="L17" s="1"/>
  <c r="J31"/>
  <c r="L31" s="1"/>
  <c r="J24"/>
  <c r="L24" s="1"/>
  <c r="J40"/>
  <c r="L40" s="1"/>
  <c r="J35"/>
  <c r="L35" s="1"/>
  <c r="J14"/>
  <c r="L14" s="1"/>
  <c r="J36"/>
  <c r="L36" s="1"/>
  <c r="J44"/>
  <c r="L44" s="1"/>
  <c r="J20"/>
  <c r="L20" s="1"/>
  <c r="J34"/>
  <c r="L34" s="1"/>
  <c r="J29"/>
  <c r="L29" s="1"/>
  <c r="J19"/>
  <c r="L19" s="1"/>
  <c r="J16"/>
  <c r="L16" s="1"/>
  <c r="J46"/>
  <c r="L46" s="1"/>
  <c r="J26"/>
  <c r="L26" s="1"/>
  <c r="J37"/>
  <c r="L37" s="1"/>
  <c r="J39"/>
  <c r="L39" s="1"/>
  <c r="J13"/>
  <c r="L13" s="1"/>
  <c r="J43"/>
  <c r="L43" s="1"/>
  <c r="J15"/>
  <c r="L15" s="1"/>
  <c r="J42"/>
  <c r="L42" s="1"/>
  <c r="J47"/>
  <c r="L47" s="1"/>
  <c r="J32"/>
  <c r="L32" s="1"/>
  <c r="J21"/>
  <c r="L21" s="1"/>
  <c r="J41"/>
  <c r="L41" s="1"/>
  <c r="J12"/>
  <c r="L12" s="1"/>
  <c r="J18"/>
  <c r="L18" s="1"/>
  <c r="J30"/>
  <c r="L30" s="1"/>
  <c r="J33"/>
  <c r="L33" s="1"/>
  <c r="U4" i="2"/>
  <c r="U5"/>
  <c r="U6"/>
  <c r="U7"/>
  <c r="U8"/>
  <c r="U9"/>
  <c r="U10"/>
  <c r="U11"/>
  <c r="U12"/>
  <c r="U13"/>
  <c r="U14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39"/>
  <c r="U40"/>
  <c r="U41"/>
  <c r="U42"/>
  <c r="U43"/>
  <c r="U44"/>
  <c r="U45"/>
  <c r="U46"/>
  <c r="U47"/>
  <c r="U48"/>
  <c r="U49"/>
  <c r="U50"/>
  <c r="U51"/>
  <c r="U52"/>
  <c r="U53"/>
  <c r="U54"/>
  <c r="U55"/>
  <c r="U56"/>
  <c r="U57"/>
  <c r="U58"/>
  <c r="U59"/>
  <c r="U60"/>
  <c r="U61"/>
  <c r="U62"/>
  <c r="U63"/>
  <c r="U64"/>
  <c r="U65"/>
  <c r="U66"/>
  <c r="U67"/>
  <c r="U68"/>
  <c r="U69"/>
  <c r="U70"/>
  <c r="U71"/>
  <c r="U72"/>
  <c r="U73"/>
  <c r="U74"/>
  <c r="U75"/>
  <c r="U76"/>
  <c r="U77"/>
  <c r="U78"/>
  <c r="U79"/>
  <c r="U80"/>
  <c r="U81"/>
  <c r="U82"/>
  <c r="U83"/>
  <c r="U84"/>
  <c r="U85"/>
  <c r="U86"/>
  <c r="U87"/>
  <c r="U88"/>
  <c r="U89"/>
  <c r="U90"/>
  <c r="U91"/>
  <c r="U92"/>
  <c r="U93"/>
  <c r="U94"/>
  <c r="U95"/>
  <c r="U96"/>
  <c r="U97"/>
  <c r="U98"/>
  <c r="U99"/>
  <c r="U100"/>
  <c r="U101"/>
  <c r="U102"/>
  <c r="U103"/>
  <c r="U104"/>
  <c r="U105"/>
  <c r="U106"/>
  <c r="U107"/>
  <c r="U108"/>
  <c r="U109"/>
  <c r="U110"/>
  <c r="U111"/>
  <c r="U112"/>
  <c r="U113"/>
  <c r="U114"/>
  <c r="U115"/>
  <c r="U116"/>
  <c r="U117"/>
  <c r="U118"/>
  <c r="U119"/>
  <c r="U120"/>
  <c r="U121"/>
  <c r="U122"/>
  <c r="U123"/>
  <c r="U124"/>
  <c r="U125"/>
  <c r="U126"/>
  <c r="U127"/>
  <c r="U128"/>
  <c r="U129"/>
  <c r="U130"/>
  <c r="U131"/>
  <c r="U132"/>
  <c r="U133"/>
  <c r="U134"/>
  <c r="U135"/>
  <c r="U136"/>
  <c r="U137"/>
  <c r="U138"/>
  <c r="U139"/>
  <c r="U140"/>
  <c r="U141"/>
  <c r="U142"/>
  <c r="U143"/>
  <c r="U144"/>
  <c r="U145"/>
  <c r="U146"/>
  <c r="U147"/>
  <c r="U148"/>
  <c r="U149"/>
  <c r="U150"/>
  <c r="U151"/>
  <c r="U152"/>
  <c r="U153"/>
  <c r="U154"/>
  <c r="U155"/>
  <c r="U156"/>
  <c r="U157"/>
  <c r="U158"/>
  <c r="U159"/>
  <c r="U160"/>
  <c r="U161"/>
  <c r="U162"/>
  <c r="U163"/>
  <c r="U164"/>
  <c r="U165"/>
  <c r="U166"/>
  <c r="U167"/>
  <c r="U168"/>
  <c r="U169"/>
  <c r="U170"/>
  <c r="U171"/>
  <c r="U172"/>
  <c r="U173"/>
  <c r="U174"/>
  <c r="U175"/>
  <c r="U176"/>
  <c r="U177"/>
  <c r="U178"/>
  <c r="U179"/>
  <c r="U180"/>
  <c r="U181"/>
  <c r="U182"/>
  <c r="U183"/>
  <c r="U184"/>
  <c r="U185"/>
  <c r="U186"/>
  <c r="U187"/>
  <c r="U188"/>
  <c r="U189"/>
  <c r="U190"/>
  <c r="U191"/>
  <c r="U192"/>
  <c r="U193"/>
  <c r="U194"/>
  <c r="U195"/>
  <c r="U196"/>
  <c r="U197"/>
  <c r="U198"/>
  <c r="U199"/>
  <c r="U200"/>
  <c r="U201"/>
  <c r="U202"/>
  <c r="U203"/>
  <c r="U204"/>
  <c r="U205"/>
  <c r="U206"/>
  <c r="U207"/>
  <c r="U208"/>
  <c r="U209"/>
  <c r="U210"/>
  <c r="U211"/>
  <c r="U212"/>
  <c r="U213"/>
  <c r="U214"/>
  <c r="U215"/>
  <c r="U216"/>
  <c r="U217"/>
  <c r="U218"/>
  <c r="U219"/>
  <c r="U220"/>
  <c r="U221"/>
  <c r="U222"/>
  <c r="U223"/>
  <c r="U224"/>
  <c r="U225"/>
  <c r="U226"/>
  <c r="U227"/>
  <c r="U228"/>
  <c r="U229"/>
  <c r="U230"/>
  <c r="U231"/>
  <c r="U232"/>
  <c r="U233"/>
  <c r="U234"/>
  <c r="U235"/>
  <c r="U236"/>
  <c r="U237"/>
  <c r="U238"/>
  <c r="U239"/>
  <c r="U240"/>
  <c r="U241"/>
  <c r="U242"/>
  <c r="U243"/>
  <c r="U244"/>
  <c r="U245"/>
  <c r="U246"/>
  <c r="U247"/>
  <c r="U248"/>
  <c r="U249"/>
  <c r="U250"/>
  <c r="U251"/>
  <c r="U252"/>
  <c r="U253"/>
  <c r="U254"/>
  <c r="U255"/>
  <c r="U256"/>
  <c r="U257"/>
  <c r="U258"/>
  <c r="U259"/>
  <c r="U260"/>
  <c r="U261"/>
  <c r="U262"/>
  <c r="U263"/>
  <c r="U264"/>
  <c r="U265"/>
  <c r="U266"/>
  <c r="U267"/>
  <c r="U268"/>
  <c r="U269"/>
  <c r="U270"/>
  <c r="U271"/>
  <c r="U272"/>
  <c r="U273"/>
  <c r="U274"/>
  <c r="U275"/>
  <c r="U276"/>
  <c r="U277"/>
  <c r="U278"/>
  <c r="U279"/>
  <c r="U280"/>
  <c r="U281"/>
  <c r="U282"/>
  <c r="U283"/>
  <c r="U284"/>
  <c r="U285"/>
  <c r="U286"/>
  <c r="U287"/>
  <c r="U288"/>
  <c r="U289"/>
  <c r="U290"/>
  <c r="U3"/>
</calcChain>
</file>

<file path=xl/sharedStrings.xml><?xml version="1.0" encoding="utf-8"?>
<sst xmlns="http://schemas.openxmlformats.org/spreadsheetml/2006/main" count="2553" uniqueCount="143">
  <si>
    <t>Студент</t>
  </si>
  <si>
    <t>Группа</t>
  </si>
  <si>
    <t>Место</t>
  </si>
  <si>
    <t>Номер зачетной книжки</t>
  </si>
  <si>
    <t>Число текущих кредитов:</t>
  </si>
  <si>
    <t>Минимальный балл</t>
  </si>
  <si>
    <t>Вид места</t>
  </si>
  <si>
    <t>ID</t>
  </si>
  <si>
    <t>Оценка из 10 баллов до пересдач</t>
  </si>
  <si>
    <t>Номер студенческого билета</t>
  </si>
  <si>
    <t>Строка учебного плана</t>
  </si>
  <si>
    <t>Текущих кредитов за испытание</t>
  </si>
  <si>
    <t>Вид испытания</t>
  </si>
  <si>
    <t>Календарный период по плану</t>
  </si>
  <si>
    <t>Неявка до пересдач</t>
  </si>
  <si>
    <t>В текущий рейтинг</t>
  </si>
  <si>
    <t>Текущих кредитов для студента</t>
  </si>
  <si>
    <t>Оценка зачет/незачет до пересдач</t>
  </si>
  <si>
    <t>Является бюджетным</t>
  </si>
  <si>
    <t>Кредитно-рейтинговая оценка</t>
  </si>
  <si>
    <t>Нормировочный коэффициент</t>
  </si>
  <si>
    <t>Нормированная кредитно-рейтинговая оценка</t>
  </si>
  <si>
    <t>Наличие неудовлетворительных оценок и неявок</t>
  </si>
  <si>
    <t>Количество удовлетворительных оценок</t>
  </si>
  <si>
    <t xml:space="preserve">к Положению о рейтинговой системе комплексной оценки знаний студентов </t>
  </si>
  <si>
    <t>Приложение 3</t>
  </si>
  <si>
    <t>Сумма всех оценок</t>
  </si>
  <si>
    <t>Количество всех оценок</t>
  </si>
  <si>
    <t>Средний балл</t>
  </si>
  <si>
    <t>Номер Row</t>
  </si>
  <si>
    <t xml:space="preserve">Сумма всех кредитов </t>
  </si>
  <si>
    <t>Номер места</t>
  </si>
  <si>
    <t>Текущий рейтинг студентов (до пересдач)</t>
  </si>
  <si>
    <t>Вид записи ИУП</t>
  </si>
  <si>
    <t>Вид записи РУП</t>
  </si>
  <si>
    <t>Учебный план</t>
  </si>
  <si>
    <t>Образовательная программа студента</t>
  </si>
  <si>
    <t>Фамилия Имя Отчество</t>
  </si>
  <si>
    <t>Бабаева Эльмира Григорьевна</t>
  </si>
  <si>
    <t>Безенкова Марина Михайловна</t>
  </si>
  <si>
    <t>Быкова Анна Олеговна</t>
  </si>
  <si>
    <t>Васильева Оксана Михайловна</t>
  </si>
  <si>
    <t>Васильева Юлия Михайловна</t>
  </si>
  <si>
    <t>Гондарева Елена Сергеевна</t>
  </si>
  <si>
    <t>Железняков Игорь Владиславович</t>
  </si>
  <si>
    <t>Злобина Анастасия Сергеевна</t>
  </si>
  <si>
    <t>Зотова Лада Алексеевна</t>
  </si>
  <si>
    <t>Каменнова Екатерина Максимовна</t>
  </si>
  <si>
    <t>Каримова Гелнар Искандаровна</t>
  </si>
  <si>
    <t>Козловская Ксения Владиславовна</t>
  </si>
  <si>
    <t>Кондратьева Екатерина Игоревна</t>
  </si>
  <si>
    <t>Королева Диана Дмитриевна</t>
  </si>
  <si>
    <t>Кузнецова Полина Викторовна</t>
  </si>
  <si>
    <t>Кукис Анна Александровна</t>
  </si>
  <si>
    <t>Лежнева Маргарита Сергеевна</t>
  </si>
  <si>
    <t>Лепихина Владлена Олеговна</t>
  </si>
  <si>
    <t>Лифанова Юлия Игоревна</t>
  </si>
  <si>
    <t>Микуляева Екатерина Алексеевна</t>
  </si>
  <si>
    <t>Миронова Александра Олеговна</t>
  </si>
  <si>
    <t>Николаев Дмитрий Закирович</t>
  </si>
  <si>
    <t>Потапова Мария Валерьевна</t>
  </si>
  <si>
    <t>Пузиков Георгий Алексеевич</t>
  </si>
  <si>
    <t>Савинова Юлия Андреевна</t>
  </si>
  <si>
    <t>Садкова Антонина Сергеевна</t>
  </si>
  <si>
    <t>Сафонова Татьяна Вадимовна</t>
  </si>
  <si>
    <t>Сихарулидзе Полина Дмитриевна</t>
  </si>
  <si>
    <t>Скугаревская Анастасия Сергеевна</t>
  </si>
  <si>
    <t>Смирнова Екатерина Алексеевна</t>
  </si>
  <si>
    <t>Суравенкова Анна Андреевна</t>
  </si>
  <si>
    <t>Суслова Ольга Александровна</t>
  </si>
  <si>
    <t>Филиппова Ирина Владимировна</t>
  </si>
  <si>
    <t>Хаба Алиса Богдановна</t>
  </si>
  <si>
    <t>Черников Илья Александрович</t>
  </si>
  <si>
    <t>Чеснокова Анастасия Сергеевна</t>
  </si>
  <si>
    <t>17ФИЛ-2</t>
  </si>
  <si>
    <t>Н171БФИЛЛ032</t>
  </si>
  <si>
    <t>Безопасность жизнедеятельности</t>
  </si>
  <si>
    <t>Экзамен</t>
  </si>
  <si>
    <t>2017/2018 учебный год 1 модуль</t>
  </si>
  <si>
    <t>stCommon</t>
  </si>
  <si>
    <t>Филология</t>
  </si>
  <si>
    <t>Н171БФИЛЛ037</t>
  </si>
  <si>
    <t>Н171БФИЛЛ005</t>
  </si>
  <si>
    <t>Н171БФИЛЛ006</t>
  </si>
  <si>
    <t>17ФИЛ-1</t>
  </si>
  <si>
    <t>Н171БФИЛЛ007</t>
  </si>
  <si>
    <t>Н171БФИЛЛ009</t>
  </si>
  <si>
    <t>Н171БФИЛЛ010</t>
  </si>
  <si>
    <t>Н171БФИЛЛ018</t>
  </si>
  <si>
    <t>Н171БФИЛЛ019</t>
  </si>
  <si>
    <t>Н171БФИЛЛ020</t>
  </si>
  <si>
    <t>Н171БФИЛЛ021</t>
  </si>
  <si>
    <t>Н171БФИЛЛ024</t>
  </si>
  <si>
    <t>Н171БФИЛЛ026</t>
  </si>
  <si>
    <t>Н171БФИЛЛ029</t>
  </si>
  <si>
    <t>Н171БФИЛЛ030</t>
  </si>
  <si>
    <t>Н171БФИЛЛ033</t>
  </si>
  <si>
    <t>Н171БФИЛЛ002</t>
  </si>
  <si>
    <t>Н171БФИЛЛ011</t>
  </si>
  <si>
    <t>Н171БФИЛЛ022</t>
  </si>
  <si>
    <t>Н171БФИЛЛ004</t>
  </si>
  <si>
    <t>Н171БФИЛЛ008</t>
  </si>
  <si>
    <t>Н171БФИЛЛ012</t>
  </si>
  <si>
    <t>Н171БФИЛЛ013</t>
  </si>
  <si>
    <t>Н171БФИЛЛ014</t>
  </si>
  <si>
    <t>Н171БФИЛЛ015</t>
  </si>
  <si>
    <t>Н171БФИЛЛ016</t>
  </si>
  <si>
    <t>Н171БФИЛЛ017</t>
  </si>
  <si>
    <t>Н171БФИЛЛ023</t>
  </si>
  <si>
    <t>Н171БФИЛЛ025</t>
  </si>
  <si>
    <t>Н171БФИЛЛ027</t>
  </si>
  <si>
    <t>Н171БФИЛЛ028</t>
  </si>
  <si>
    <t>Н171БФИЛЛ031</t>
  </si>
  <si>
    <t>Н171БФИЛЛ034</t>
  </si>
  <si>
    <t>Н171БФИЛЛ036</t>
  </si>
  <si>
    <t>Н171БФИЛЛ035</t>
  </si>
  <si>
    <t>Н171БФИЛЛ001</t>
  </si>
  <si>
    <t>Английский язык</t>
  </si>
  <si>
    <t>2017/2018 учебный год 2 модуль</t>
  </si>
  <si>
    <t>stFacultative</t>
  </si>
  <si>
    <t>Английский язык для начинающих</t>
  </si>
  <si>
    <t>Введение в языкознание</t>
  </si>
  <si>
    <t>История (семиотика истории)</t>
  </si>
  <si>
    <t>Латинский язык</t>
  </si>
  <si>
    <t>Теория литературы</t>
  </si>
  <si>
    <t>Философия</t>
  </si>
  <si>
    <t>Физическая культура</t>
  </si>
  <si>
    <t>Зачет</t>
  </si>
  <si>
    <t>+</t>
  </si>
  <si>
    <t>-</t>
  </si>
  <si>
    <t>Да</t>
  </si>
  <si>
    <t>5 - 6</t>
  </si>
  <si>
    <t>10 - 14</t>
  </si>
  <si>
    <t>16 - 17</t>
  </si>
  <si>
    <t>21 - 24</t>
  </si>
  <si>
    <t>27 - 28</t>
  </si>
  <si>
    <t>29 - 31</t>
  </si>
  <si>
    <t>Период: c 2017/2018 учебный год I семестр по 2017/2018 учебный год I семестр</t>
  </si>
  <si>
    <t>Факультет/отделение: Факультет гуманитарных наук</t>
  </si>
  <si>
    <t>Направление подготовки: Филология</t>
  </si>
  <si>
    <t>Уровень образования, номер курса: Бакалавриат 1 курс</t>
  </si>
  <si>
    <t xml:space="preserve"> - студенты имеющие задолженности</t>
  </si>
  <si>
    <t>Дата выгрузки: 10.01.2018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</si>
</sst>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sz val="14"/>
      <name val="Arial Cyr"/>
      <charset val="204"/>
    </font>
    <font>
      <sz val="10"/>
      <name val="Arial Cyr"/>
      <charset val="204"/>
    </font>
    <font>
      <sz val="9"/>
      <name val="Arial Cyr"/>
      <charset val="204"/>
    </font>
    <font>
      <b/>
      <sz val="14"/>
      <color indexed="10"/>
      <name val="Arial Cyr"/>
      <charset val="204"/>
    </font>
    <font>
      <b/>
      <sz val="11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textRotation="90" wrapTex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left" vertical="center"/>
    </xf>
    <xf numFmtId="2" fontId="4" fillId="0" borderId="0" xfId="0" applyNumberFormat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 textRotation="90" wrapText="1"/>
    </xf>
    <xf numFmtId="2" fontId="0" fillId="0" borderId="0" xfId="0" applyNumberForma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2" fontId="4" fillId="0" borderId="0" xfId="0" applyNumberFormat="1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2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Fill="1" applyAlignment="1">
      <alignment horizontal="left"/>
    </xf>
    <xf numFmtId="0" fontId="2" fillId="0" borderId="0" xfId="0" applyFont="1" applyFill="1" applyAlignment="1">
      <alignment horizontal="center" vertical="center" textRotation="90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textRotation="90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2" fillId="0" borderId="1" xfId="0" quotePrefix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1" xfId="0" quotePrefix="1" applyFill="1" applyBorder="1" applyAlignment="1">
      <alignment horizontal="center"/>
    </xf>
    <xf numFmtId="0" fontId="0" fillId="4" borderId="1" xfId="0" quotePrefix="1" applyFill="1" applyBorder="1" applyAlignment="1">
      <alignment horizontal="center"/>
    </xf>
    <xf numFmtId="2" fontId="2" fillId="0" borderId="1" xfId="0" applyNumberFormat="1" applyFont="1" applyBorder="1" applyAlignment="1">
      <alignment horizontal="center" vertical="center" textRotation="90" wrapText="1"/>
    </xf>
    <xf numFmtId="0" fontId="2" fillId="0" borderId="1" xfId="0" applyNumberFormat="1" applyFont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2" fontId="2" fillId="0" borderId="1" xfId="0" applyNumberFormat="1" applyFont="1" applyFill="1" applyBorder="1" applyAlignment="1">
      <alignment horizontal="center" vertical="center" textRotation="90" wrapText="1"/>
    </xf>
    <xf numFmtId="2" fontId="0" fillId="0" borderId="1" xfId="0" applyNumberFormat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4" fillId="4" borderId="0" xfId="0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Отчет"/>
  <dimension ref="A1:AC47"/>
  <sheetViews>
    <sheetView tabSelected="1" workbookViewId="0">
      <selection activeCell="F56" sqref="F56"/>
    </sheetView>
  </sheetViews>
  <sheetFormatPr defaultRowHeight="12.75"/>
  <cols>
    <col min="1" max="1" width="9.140625" style="18"/>
    <col min="2" max="2" width="15.5703125" style="9" customWidth="1"/>
    <col min="3" max="3" width="34.7109375" style="7" customWidth="1"/>
    <col min="4" max="4" width="13.85546875" style="7" hidden="1" customWidth="1"/>
    <col min="5" max="5" width="10.28515625" style="1" customWidth="1"/>
    <col min="6" max="6" width="50.7109375" style="7" customWidth="1"/>
    <col min="7" max="7" width="6.42578125" style="1" customWidth="1"/>
    <col min="8" max="8" width="10.7109375" style="1" hidden="1" customWidth="1"/>
    <col min="9" max="12" width="10.7109375" style="13" customWidth="1"/>
    <col min="13" max="14" width="10.7109375" style="27" hidden="1" customWidth="1"/>
    <col min="15" max="15" width="10.7109375" style="27" customWidth="1"/>
    <col min="16" max="16" width="10.7109375" style="28" customWidth="1"/>
    <col min="17" max="17" width="10.7109375" style="27" customWidth="1"/>
    <col min="18" max="27" width="10.7109375" style="28" customWidth="1"/>
    <col min="28" max="28" width="10.7109375" style="28" hidden="1" customWidth="1"/>
    <col min="29" max="71" width="10.7109375" style="1" customWidth="1"/>
    <col min="72" max="16384" width="9.140625" style="1"/>
  </cols>
  <sheetData>
    <row r="1" spans="1:29" s="6" customFormat="1" ht="32.25" customHeight="1">
      <c r="A1" s="29" t="s">
        <v>32</v>
      </c>
      <c r="B1" s="20"/>
      <c r="C1" s="20"/>
      <c r="D1" s="20"/>
      <c r="E1" s="20"/>
      <c r="G1" s="19"/>
      <c r="I1" s="11"/>
      <c r="J1" s="11"/>
      <c r="K1" s="11"/>
      <c r="L1" s="11"/>
      <c r="M1" s="23"/>
      <c r="N1" s="23"/>
      <c r="O1" s="31" t="s">
        <v>25</v>
      </c>
      <c r="P1" s="31"/>
      <c r="Q1" s="31"/>
      <c r="R1" s="31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9" s="5" customFormat="1" ht="15.75" customHeight="1">
      <c r="A2" s="30" t="s">
        <v>142</v>
      </c>
      <c r="B2" s="6"/>
      <c r="C2" s="6"/>
      <c r="D2" s="6"/>
      <c r="E2" s="6"/>
      <c r="F2" s="6"/>
      <c r="G2" s="17"/>
      <c r="H2" s="6"/>
      <c r="I2" s="6"/>
      <c r="J2" s="6"/>
      <c r="K2" s="6"/>
      <c r="L2" s="12"/>
      <c r="M2" s="25"/>
      <c r="N2" s="25"/>
      <c r="O2" s="34" t="s">
        <v>24</v>
      </c>
      <c r="P2" s="34"/>
      <c r="Q2" s="34"/>
      <c r="R2" s="34"/>
      <c r="S2" s="24"/>
      <c r="T2" s="24"/>
      <c r="U2" s="24"/>
      <c r="V2" s="24"/>
      <c r="W2" s="24"/>
      <c r="X2" s="24"/>
      <c r="Y2" s="24"/>
      <c r="Z2" s="24"/>
      <c r="AA2" s="24"/>
      <c r="AB2" s="26"/>
    </row>
    <row r="3" spans="1:29" s="5" customFormat="1" ht="15.75" customHeight="1">
      <c r="A3" s="30" t="s">
        <v>137</v>
      </c>
      <c r="B3" s="6"/>
      <c r="C3" s="6"/>
      <c r="D3" s="6"/>
      <c r="E3" s="6"/>
      <c r="F3" s="6"/>
      <c r="G3" s="17"/>
      <c r="H3" s="6"/>
      <c r="I3" s="6"/>
      <c r="J3" s="6"/>
      <c r="K3" s="6"/>
      <c r="L3" s="12"/>
      <c r="M3" s="25"/>
      <c r="N3" s="25"/>
      <c r="O3" s="34"/>
      <c r="P3" s="34"/>
      <c r="Q3" s="34"/>
      <c r="R3" s="34"/>
      <c r="S3" s="24"/>
      <c r="T3" s="24"/>
      <c r="U3" s="24"/>
      <c r="V3" s="24"/>
      <c r="W3" s="24"/>
      <c r="X3" s="24"/>
      <c r="Y3" s="24"/>
      <c r="Z3" s="24"/>
      <c r="AA3" s="24"/>
      <c r="AB3" s="26"/>
    </row>
    <row r="4" spans="1:29" s="5" customFormat="1" ht="15.75" customHeight="1">
      <c r="A4" s="30" t="s">
        <v>138</v>
      </c>
      <c r="B4" s="6"/>
      <c r="C4" s="6"/>
      <c r="D4" s="6"/>
      <c r="E4" s="6"/>
      <c r="F4" s="6"/>
      <c r="G4" s="17"/>
      <c r="H4" s="6"/>
      <c r="I4" s="6"/>
      <c r="J4" s="6"/>
      <c r="K4" s="6"/>
      <c r="L4" s="12"/>
      <c r="M4" s="25"/>
      <c r="N4" s="25"/>
      <c r="O4" s="25"/>
      <c r="P4" s="26"/>
      <c r="Q4" s="25"/>
      <c r="R4" s="26"/>
      <c r="S4" s="24"/>
      <c r="T4" s="24"/>
      <c r="U4" s="24"/>
      <c r="V4" s="24"/>
      <c r="W4" s="24"/>
      <c r="X4" s="24"/>
      <c r="Y4" s="24"/>
      <c r="Z4" s="24"/>
      <c r="AA4" s="24"/>
      <c r="AB4" s="26"/>
    </row>
    <row r="5" spans="1:29" s="5" customFormat="1" ht="15.75" customHeight="1">
      <c r="A5" s="30" t="s">
        <v>139</v>
      </c>
      <c r="B5" s="6"/>
      <c r="C5" s="6"/>
      <c r="D5" s="6"/>
      <c r="E5" s="6"/>
      <c r="F5" s="6"/>
      <c r="G5" s="6"/>
      <c r="H5" s="6"/>
      <c r="I5" s="6"/>
      <c r="J5" s="6"/>
      <c r="K5" s="6"/>
      <c r="L5" s="12"/>
      <c r="M5" s="25"/>
      <c r="N5" s="25"/>
      <c r="O5" s="25"/>
      <c r="P5" s="26"/>
      <c r="Q5" s="25"/>
      <c r="R5" s="26"/>
      <c r="S5" s="24"/>
      <c r="T5" s="24"/>
      <c r="U5" s="24"/>
      <c r="V5" s="24"/>
      <c r="W5" s="24"/>
      <c r="X5" s="24"/>
      <c r="Y5" s="24"/>
      <c r="Z5" s="24"/>
      <c r="AA5" s="24"/>
      <c r="AB5" s="26"/>
    </row>
    <row r="6" spans="1:29" s="5" customFormat="1" ht="15.75" customHeight="1">
      <c r="A6" s="30" t="s">
        <v>140</v>
      </c>
      <c r="B6" s="8"/>
      <c r="C6" s="4"/>
      <c r="D6" s="4"/>
      <c r="E6" s="4"/>
      <c r="F6" s="4"/>
      <c r="G6" s="18"/>
      <c r="I6" s="12"/>
      <c r="J6" s="12"/>
      <c r="K6" s="12"/>
      <c r="L6" s="12"/>
      <c r="M6" s="25"/>
      <c r="N6" s="25"/>
      <c r="O6" s="25"/>
      <c r="P6" s="26"/>
      <c r="Q6" s="25"/>
      <c r="R6" s="26"/>
      <c r="S6" s="58"/>
      <c r="T6" s="26" t="s">
        <v>141</v>
      </c>
      <c r="U6" s="26"/>
      <c r="V6" s="26"/>
      <c r="W6" s="26"/>
      <c r="X6" s="26"/>
      <c r="Y6" s="26"/>
      <c r="Z6" s="26"/>
      <c r="AA6" s="26"/>
      <c r="AB6" s="26"/>
    </row>
    <row r="7" spans="1:29" s="5" customFormat="1" ht="15.75" customHeight="1">
      <c r="A7" s="18"/>
      <c r="B7" s="8"/>
      <c r="G7" s="21"/>
      <c r="I7" s="12"/>
      <c r="J7" s="12"/>
      <c r="K7" s="12"/>
      <c r="L7" s="12"/>
      <c r="M7" s="25"/>
      <c r="N7" s="25"/>
      <c r="O7" s="25"/>
      <c r="P7" s="26"/>
      <c r="Q7" s="25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9" s="2" customFormat="1" ht="20.25" customHeight="1">
      <c r="A8" s="36" t="s">
        <v>2</v>
      </c>
      <c r="B8" s="37" t="s">
        <v>3</v>
      </c>
      <c r="C8" s="36" t="s">
        <v>0</v>
      </c>
      <c r="D8" s="36" t="s">
        <v>7</v>
      </c>
      <c r="E8" s="36" t="s">
        <v>1</v>
      </c>
      <c r="F8" s="36" t="s">
        <v>36</v>
      </c>
      <c r="G8" s="36" t="s">
        <v>6</v>
      </c>
      <c r="I8" s="52" t="s">
        <v>19</v>
      </c>
      <c r="J8" s="52" t="s">
        <v>20</v>
      </c>
      <c r="K8" s="53" t="s">
        <v>30</v>
      </c>
      <c r="L8" s="52" t="s">
        <v>21</v>
      </c>
      <c r="M8" s="54" t="s">
        <v>26</v>
      </c>
      <c r="N8" s="54" t="s">
        <v>27</v>
      </c>
      <c r="O8" s="55" t="s">
        <v>28</v>
      </c>
      <c r="P8" s="54" t="s">
        <v>5</v>
      </c>
      <c r="Q8" s="54" t="s">
        <v>22</v>
      </c>
      <c r="R8" s="54" t="s">
        <v>23</v>
      </c>
      <c r="S8" s="38" t="s">
        <v>78</v>
      </c>
      <c r="T8" s="39" t="s">
        <v>118</v>
      </c>
      <c r="U8" s="36"/>
      <c r="V8" s="36"/>
      <c r="W8" s="36"/>
      <c r="X8" s="36"/>
      <c r="Y8" s="36"/>
      <c r="Z8" s="36"/>
      <c r="AA8" s="36"/>
      <c r="AB8" s="32" t="s">
        <v>31</v>
      </c>
      <c r="AC8" s="33"/>
    </row>
    <row r="9" spans="1:29" s="2" customFormat="1" ht="20.25" customHeight="1">
      <c r="A9" s="36"/>
      <c r="B9" s="37"/>
      <c r="C9" s="36"/>
      <c r="D9" s="36"/>
      <c r="E9" s="36"/>
      <c r="F9" s="36"/>
      <c r="G9" s="36"/>
      <c r="I9" s="52"/>
      <c r="J9" s="52"/>
      <c r="K9" s="53"/>
      <c r="L9" s="52"/>
      <c r="M9" s="54"/>
      <c r="N9" s="54"/>
      <c r="O9" s="55"/>
      <c r="P9" s="54"/>
      <c r="Q9" s="54"/>
      <c r="R9" s="54"/>
      <c r="S9" s="38" t="s">
        <v>77</v>
      </c>
      <c r="T9" s="39" t="s">
        <v>77</v>
      </c>
      <c r="U9" s="36"/>
      <c r="V9" s="36"/>
      <c r="W9" s="36"/>
      <c r="X9" s="36"/>
      <c r="Y9" s="36"/>
      <c r="Z9" s="36"/>
      <c r="AA9" s="38" t="s">
        <v>127</v>
      </c>
      <c r="AB9" s="32"/>
      <c r="AC9" s="33"/>
    </row>
    <row r="10" spans="1:29" s="3" customFormat="1" ht="200.1" customHeight="1">
      <c r="A10" s="36"/>
      <c r="B10" s="37"/>
      <c r="C10" s="36"/>
      <c r="D10" s="36"/>
      <c r="E10" s="36"/>
      <c r="F10" s="36"/>
      <c r="G10" s="36"/>
      <c r="H10" s="22" t="s">
        <v>29</v>
      </c>
      <c r="I10" s="52"/>
      <c r="J10" s="52"/>
      <c r="K10" s="53"/>
      <c r="L10" s="52"/>
      <c r="M10" s="54"/>
      <c r="N10" s="54"/>
      <c r="O10" s="55"/>
      <c r="P10" s="54"/>
      <c r="Q10" s="54"/>
      <c r="R10" s="54"/>
      <c r="S10" s="40" t="s">
        <v>76</v>
      </c>
      <c r="T10" s="40" t="s">
        <v>117</v>
      </c>
      <c r="U10" s="40" t="s">
        <v>120</v>
      </c>
      <c r="V10" s="40" t="s">
        <v>121</v>
      </c>
      <c r="W10" s="40" t="s">
        <v>122</v>
      </c>
      <c r="X10" s="40" t="s">
        <v>123</v>
      </c>
      <c r="Y10" s="40" t="s">
        <v>124</v>
      </c>
      <c r="Z10" s="40" t="s">
        <v>125</v>
      </c>
      <c r="AA10" s="40" t="s">
        <v>126</v>
      </c>
      <c r="AB10" s="32"/>
      <c r="AC10" s="33"/>
    </row>
    <row r="11" spans="1:29" s="10" customFormat="1" ht="18.75" customHeight="1">
      <c r="A11" s="35" t="s">
        <v>4</v>
      </c>
      <c r="B11" s="35"/>
      <c r="C11" s="35"/>
      <c r="D11" s="35"/>
      <c r="E11" s="35"/>
      <c r="F11" s="35"/>
      <c r="G11" s="35"/>
      <c r="I11" s="52"/>
      <c r="J11" s="52"/>
      <c r="K11" s="53"/>
      <c r="L11" s="52"/>
      <c r="M11" s="54"/>
      <c r="N11" s="54"/>
      <c r="O11" s="55"/>
      <c r="P11" s="54"/>
      <c r="Q11" s="54"/>
      <c r="R11" s="54"/>
      <c r="S11" s="41">
        <v>1</v>
      </c>
      <c r="T11" s="41">
        <v>0</v>
      </c>
      <c r="U11" s="41">
        <v>0</v>
      </c>
      <c r="V11" s="41">
        <v>4</v>
      </c>
      <c r="W11" s="41">
        <v>4</v>
      </c>
      <c r="X11" s="41">
        <v>4</v>
      </c>
      <c r="Y11" s="41">
        <v>5</v>
      </c>
      <c r="Z11" s="41">
        <v>4</v>
      </c>
      <c r="AA11" s="41">
        <v>0</v>
      </c>
      <c r="AB11" s="32"/>
      <c r="AC11" s="33"/>
    </row>
    <row r="12" spans="1:29">
      <c r="A12" s="42">
        <v>1</v>
      </c>
      <c r="B12" s="43" t="s">
        <v>75</v>
      </c>
      <c r="C12" s="44" t="s">
        <v>71</v>
      </c>
      <c r="D12" s="44">
        <v>1926807139</v>
      </c>
      <c r="E12" s="45" t="s">
        <v>74</v>
      </c>
      <c r="F12" s="44" t="s">
        <v>80</v>
      </c>
      <c r="G12" s="45"/>
      <c r="H12" s="1">
        <f>MATCH(D12,Данные!$D:$D,0)</f>
        <v>3</v>
      </c>
      <c r="I12" s="56">
        <v>199</v>
      </c>
      <c r="J12" s="56">
        <f>IF(K12 &gt; 0, MAX(K$12:K$47) / K12, 0)</f>
        <v>1</v>
      </c>
      <c r="K12" s="56">
        <v>22</v>
      </c>
      <c r="L12" s="56">
        <f>I12*J12</f>
        <v>199</v>
      </c>
      <c r="M12" s="57">
        <v>63</v>
      </c>
      <c r="N12" s="57">
        <v>7</v>
      </c>
      <c r="O12" s="57">
        <f>IF(N12 &gt; 0,M12/N12,0)</f>
        <v>9</v>
      </c>
      <c r="P12" s="49">
        <f>MIN($S12:AA12)</f>
        <v>7</v>
      </c>
      <c r="Q12" s="57"/>
      <c r="R12" s="49">
        <v>7</v>
      </c>
      <c r="S12" s="49">
        <v>10</v>
      </c>
      <c r="T12" s="49">
        <v>8</v>
      </c>
      <c r="U12" s="49"/>
      <c r="V12" s="49">
        <v>9</v>
      </c>
      <c r="W12" s="49">
        <v>10</v>
      </c>
      <c r="X12" s="49">
        <v>10</v>
      </c>
      <c r="Y12" s="49">
        <v>9</v>
      </c>
      <c r="Z12" s="49">
        <v>7</v>
      </c>
      <c r="AA12" s="50" t="s">
        <v>128</v>
      </c>
      <c r="AB12" s="28">
        <v>1</v>
      </c>
    </row>
    <row r="13" spans="1:29">
      <c r="A13" s="42">
        <v>2</v>
      </c>
      <c r="B13" s="43" t="s">
        <v>92</v>
      </c>
      <c r="C13" s="44" t="s">
        <v>63</v>
      </c>
      <c r="D13" s="44">
        <v>1926986838</v>
      </c>
      <c r="E13" s="45" t="s">
        <v>74</v>
      </c>
      <c r="F13" s="44" t="s">
        <v>80</v>
      </c>
      <c r="G13" s="45"/>
      <c r="H13" s="1">
        <f>MATCH(D13,Данные!$D:$D,0)</f>
        <v>14</v>
      </c>
      <c r="I13" s="56">
        <v>195</v>
      </c>
      <c r="J13" s="56">
        <f>IF(K13 &gt; 0, MAX(K$12:K$47) / K13, 0)</f>
        <v>1</v>
      </c>
      <c r="K13" s="56">
        <v>22</v>
      </c>
      <c r="L13" s="56">
        <f>I13*J13</f>
        <v>195</v>
      </c>
      <c r="M13" s="57">
        <v>62</v>
      </c>
      <c r="N13" s="57">
        <v>7</v>
      </c>
      <c r="O13" s="57">
        <f>IF(N13 &gt; 0,M13/N13,0)</f>
        <v>8.8571428571428577</v>
      </c>
      <c r="P13" s="49">
        <f>MIN($S13:AA13)</f>
        <v>7</v>
      </c>
      <c r="Q13" s="57"/>
      <c r="R13" s="49">
        <v>7</v>
      </c>
      <c r="S13" s="49">
        <v>10</v>
      </c>
      <c r="T13" s="49">
        <v>8</v>
      </c>
      <c r="U13" s="49"/>
      <c r="V13" s="49">
        <v>9</v>
      </c>
      <c r="W13" s="49">
        <v>10</v>
      </c>
      <c r="X13" s="49">
        <v>9</v>
      </c>
      <c r="Y13" s="49">
        <v>9</v>
      </c>
      <c r="Z13" s="49">
        <v>7</v>
      </c>
      <c r="AA13" s="50" t="s">
        <v>128</v>
      </c>
      <c r="AB13" s="28">
        <v>2</v>
      </c>
    </row>
    <row r="14" spans="1:29">
      <c r="A14" s="42">
        <v>3</v>
      </c>
      <c r="B14" s="43" t="s">
        <v>104</v>
      </c>
      <c r="C14" s="44" t="s">
        <v>51</v>
      </c>
      <c r="D14" s="44">
        <v>1928156640</v>
      </c>
      <c r="E14" s="45" t="s">
        <v>74</v>
      </c>
      <c r="F14" s="44" t="s">
        <v>80</v>
      </c>
      <c r="G14" s="45"/>
      <c r="H14" s="1">
        <f>MATCH(D14,Данные!$D:$D,0)</f>
        <v>26</v>
      </c>
      <c r="I14" s="56">
        <v>190</v>
      </c>
      <c r="J14" s="56">
        <f>IF(K14 &gt; 0, MAX(K$12:K$47) / K14, 0)</f>
        <v>1</v>
      </c>
      <c r="K14" s="56">
        <v>22</v>
      </c>
      <c r="L14" s="56">
        <f>I14*J14</f>
        <v>190</v>
      </c>
      <c r="M14" s="57">
        <v>62</v>
      </c>
      <c r="N14" s="57">
        <v>7</v>
      </c>
      <c r="O14" s="57">
        <f>IF(N14 &gt; 0,M14/N14,0)</f>
        <v>8.8571428571428577</v>
      </c>
      <c r="P14" s="49">
        <f>MIN($S14:AA14)</f>
        <v>7</v>
      </c>
      <c r="Q14" s="57"/>
      <c r="R14" s="49">
        <v>7</v>
      </c>
      <c r="S14" s="49">
        <v>10</v>
      </c>
      <c r="T14" s="49">
        <v>9</v>
      </c>
      <c r="U14" s="49"/>
      <c r="V14" s="49">
        <v>8</v>
      </c>
      <c r="W14" s="49">
        <v>10</v>
      </c>
      <c r="X14" s="49">
        <v>7</v>
      </c>
      <c r="Y14" s="49">
        <v>8</v>
      </c>
      <c r="Z14" s="49">
        <v>10</v>
      </c>
      <c r="AA14" s="50" t="s">
        <v>128</v>
      </c>
      <c r="AB14" s="28">
        <v>3</v>
      </c>
    </row>
    <row r="15" spans="1:29">
      <c r="A15" s="42">
        <v>4</v>
      </c>
      <c r="B15" s="43" t="s">
        <v>93</v>
      </c>
      <c r="C15" s="44" t="s">
        <v>65</v>
      </c>
      <c r="D15" s="44">
        <v>1926986868</v>
      </c>
      <c r="E15" s="45" t="s">
        <v>84</v>
      </c>
      <c r="F15" s="44" t="s">
        <v>80</v>
      </c>
      <c r="G15" s="45"/>
      <c r="H15" s="1">
        <f>MATCH(D15,Данные!$D:$D,0)</f>
        <v>15</v>
      </c>
      <c r="I15" s="56">
        <v>189</v>
      </c>
      <c r="J15" s="56">
        <f>IF(K15 &gt; 0, MAX(K$12:K$47) / K15, 0)</f>
        <v>1</v>
      </c>
      <c r="K15" s="56">
        <v>22</v>
      </c>
      <c r="L15" s="56">
        <f>I15*J15</f>
        <v>189</v>
      </c>
      <c r="M15" s="57">
        <v>59</v>
      </c>
      <c r="N15" s="57">
        <v>7</v>
      </c>
      <c r="O15" s="57">
        <f>IF(N15 &gt; 0,M15/N15,0)</f>
        <v>8.4285714285714288</v>
      </c>
      <c r="P15" s="49">
        <f>MIN($S15:AA15)</f>
        <v>6</v>
      </c>
      <c r="Q15" s="57"/>
      <c r="R15" s="49">
        <v>7</v>
      </c>
      <c r="S15" s="49">
        <v>10</v>
      </c>
      <c r="T15" s="49">
        <v>6</v>
      </c>
      <c r="U15" s="49"/>
      <c r="V15" s="49">
        <v>9</v>
      </c>
      <c r="W15" s="49">
        <v>8</v>
      </c>
      <c r="X15" s="49">
        <v>9</v>
      </c>
      <c r="Y15" s="49">
        <v>7</v>
      </c>
      <c r="Z15" s="49">
        <v>10</v>
      </c>
      <c r="AA15" s="50" t="s">
        <v>128</v>
      </c>
      <c r="AB15" s="28">
        <v>4</v>
      </c>
    </row>
    <row r="16" spans="1:29">
      <c r="A16" s="46" t="s">
        <v>131</v>
      </c>
      <c r="B16" s="43" t="s">
        <v>90</v>
      </c>
      <c r="C16" s="44" t="s">
        <v>58</v>
      </c>
      <c r="D16" s="44">
        <v>1926986770</v>
      </c>
      <c r="E16" s="45" t="s">
        <v>74</v>
      </c>
      <c r="F16" s="44" t="s">
        <v>80</v>
      </c>
      <c r="G16" s="45"/>
      <c r="H16" s="1">
        <f>MATCH(D16,Данные!$D:$D,0)</f>
        <v>12</v>
      </c>
      <c r="I16" s="56">
        <v>186</v>
      </c>
      <c r="J16" s="56">
        <f>IF(K16 &gt; 0, MAX(K$12:K$47) / K16, 0)</f>
        <v>1</v>
      </c>
      <c r="K16" s="56">
        <v>22</v>
      </c>
      <c r="L16" s="56">
        <f>I16*J16</f>
        <v>186</v>
      </c>
      <c r="M16" s="57">
        <v>61</v>
      </c>
      <c r="N16" s="57">
        <v>7</v>
      </c>
      <c r="O16" s="57">
        <f>IF(N16 &gt; 0,M16/N16,0)</f>
        <v>8.7142857142857135</v>
      </c>
      <c r="P16" s="49">
        <f>MIN($S16:AA16)</f>
        <v>8</v>
      </c>
      <c r="Q16" s="57"/>
      <c r="R16" s="49">
        <v>7</v>
      </c>
      <c r="S16" s="49">
        <v>10</v>
      </c>
      <c r="T16" s="49">
        <v>9</v>
      </c>
      <c r="U16" s="49"/>
      <c r="V16" s="49">
        <v>9</v>
      </c>
      <c r="W16" s="49">
        <v>8</v>
      </c>
      <c r="X16" s="49">
        <v>9</v>
      </c>
      <c r="Y16" s="49">
        <v>8</v>
      </c>
      <c r="Z16" s="49">
        <v>8</v>
      </c>
      <c r="AA16" s="50" t="s">
        <v>128</v>
      </c>
      <c r="AB16" s="28">
        <v>5</v>
      </c>
    </row>
    <row r="17" spans="1:28">
      <c r="A17" s="47"/>
      <c r="B17" s="43" t="s">
        <v>87</v>
      </c>
      <c r="C17" s="44" t="s">
        <v>46</v>
      </c>
      <c r="D17" s="44">
        <v>1926986680</v>
      </c>
      <c r="E17" s="45" t="s">
        <v>84</v>
      </c>
      <c r="F17" s="44" t="s">
        <v>80</v>
      </c>
      <c r="G17" s="45"/>
      <c r="H17" s="1">
        <f>MATCH(D17,Данные!$D:$D,0)</f>
        <v>9</v>
      </c>
      <c r="I17" s="56">
        <v>186</v>
      </c>
      <c r="J17" s="56">
        <f>IF(K17 &gt; 0, MAX(K$12:K$47) / K17, 0)</f>
        <v>1</v>
      </c>
      <c r="K17" s="56">
        <v>22</v>
      </c>
      <c r="L17" s="56">
        <f>I17*J17</f>
        <v>186</v>
      </c>
      <c r="M17" s="57">
        <v>60</v>
      </c>
      <c r="N17" s="57">
        <v>7</v>
      </c>
      <c r="O17" s="57">
        <f>IF(N17 &gt; 0,M17/N17,0)</f>
        <v>8.5714285714285712</v>
      </c>
      <c r="P17" s="49">
        <f>MIN($S17:AA17)</f>
        <v>7</v>
      </c>
      <c r="Q17" s="57"/>
      <c r="R17" s="49">
        <v>7</v>
      </c>
      <c r="S17" s="49">
        <v>10</v>
      </c>
      <c r="T17" s="49">
        <v>8</v>
      </c>
      <c r="U17" s="49"/>
      <c r="V17" s="49">
        <v>9</v>
      </c>
      <c r="W17" s="49">
        <v>9</v>
      </c>
      <c r="X17" s="49">
        <v>9</v>
      </c>
      <c r="Y17" s="49">
        <v>8</v>
      </c>
      <c r="Z17" s="49">
        <v>7</v>
      </c>
      <c r="AA17" s="50" t="s">
        <v>128</v>
      </c>
      <c r="AB17" s="28">
        <v>6</v>
      </c>
    </row>
    <row r="18" spans="1:28">
      <c r="A18" s="42">
        <v>7</v>
      </c>
      <c r="B18" s="43" t="s">
        <v>96</v>
      </c>
      <c r="C18" s="44" t="s">
        <v>72</v>
      </c>
      <c r="D18" s="44">
        <v>1926986959</v>
      </c>
      <c r="E18" s="45" t="s">
        <v>74</v>
      </c>
      <c r="F18" s="44" t="s">
        <v>80</v>
      </c>
      <c r="G18" s="45"/>
      <c r="H18" s="1">
        <f>MATCH(D18,Данные!$D:$D,0)</f>
        <v>18</v>
      </c>
      <c r="I18" s="56">
        <v>183</v>
      </c>
      <c r="J18" s="56">
        <f>IF(K18 &gt; 0, MAX(K$12:K$47) / K18, 0)</f>
        <v>1</v>
      </c>
      <c r="K18" s="56">
        <v>22</v>
      </c>
      <c r="L18" s="56">
        <f>I18*J18</f>
        <v>183</v>
      </c>
      <c r="M18" s="57">
        <v>60</v>
      </c>
      <c r="N18" s="57">
        <v>7</v>
      </c>
      <c r="O18" s="57">
        <f>IF(N18 &gt; 0,M18/N18,0)</f>
        <v>8.5714285714285712</v>
      </c>
      <c r="P18" s="49">
        <f>MIN($S18:AA18)</f>
        <v>7</v>
      </c>
      <c r="Q18" s="57"/>
      <c r="R18" s="49">
        <v>7</v>
      </c>
      <c r="S18" s="49">
        <v>10</v>
      </c>
      <c r="T18" s="49">
        <v>9</v>
      </c>
      <c r="U18" s="49"/>
      <c r="V18" s="49">
        <v>9</v>
      </c>
      <c r="W18" s="49">
        <v>7</v>
      </c>
      <c r="X18" s="49">
        <v>9</v>
      </c>
      <c r="Y18" s="49">
        <v>9</v>
      </c>
      <c r="Z18" s="49">
        <v>7</v>
      </c>
      <c r="AA18" s="50" t="s">
        <v>128</v>
      </c>
      <c r="AB18" s="28">
        <v>7</v>
      </c>
    </row>
    <row r="19" spans="1:28">
      <c r="A19" s="42">
        <v>8</v>
      </c>
      <c r="B19" s="43" t="s">
        <v>89</v>
      </c>
      <c r="C19" s="44" t="s">
        <v>57</v>
      </c>
      <c r="D19" s="44">
        <v>1926986740</v>
      </c>
      <c r="E19" s="45" t="s">
        <v>84</v>
      </c>
      <c r="F19" s="44" t="s">
        <v>80</v>
      </c>
      <c r="G19" s="45"/>
      <c r="H19" s="1">
        <f>MATCH(D19,Данные!$D:$D,0)</f>
        <v>11</v>
      </c>
      <c r="I19" s="56">
        <v>182</v>
      </c>
      <c r="J19" s="56">
        <f>IF(K19 &gt; 0, MAX(K$12:K$47) / K19, 0)</f>
        <v>1</v>
      </c>
      <c r="K19" s="56">
        <v>22</v>
      </c>
      <c r="L19" s="56">
        <f>I19*J19</f>
        <v>182</v>
      </c>
      <c r="M19" s="57">
        <v>60</v>
      </c>
      <c r="N19" s="57">
        <v>7</v>
      </c>
      <c r="O19" s="57">
        <f>IF(N19 &gt; 0,M19/N19,0)</f>
        <v>8.5714285714285712</v>
      </c>
      <c r="P19" s="49">
        <f>MIN($S19:AA19)</f>
        <v>7</v>
      </c>
      <c r="Q19" s="57"/>
      <c r="R19" s="49">
        <v>7</v>
      </c>
      <c r="S19" s="49">
        <v>10</v>
      </c>
      <c r="T19" s="49">
        <v>9</v>
      </c>
      <c r="U19" s="49"/>
      <c r="V19" s="49">
        <v>9</v>
      </c>
      <c r="W19" s="49">
        <v>7</v>
      </c>
      <c r="X19" s="49">
        <v>10</v>
      </c>
      <c r="Y19" s="49">
        <v>8</v>
      </c>
      <c r="Z19" s="49">
        <v>7</v>
      </c>
      <c r="AA19" s="50" t="s">
        <v>128</v>
      </c>
      <c r="AB19" s="28">
        <v>8</v>
      </c>
    </row>
    <row r="20" spans="1:28">
      <c r="A20" s="42">
        <v>9</v>
      </c>
      <c r="B20" s="43" t="s">
        <v>107</v>
      </c>
      <c r="C20" s="44" t="s">
        <v>54</v>
      </c>
      <c r="D20" s="44">
        <v>1928156746</v>
      </c>
      <c r="E20" s="45" t="s">
        <v>74</v>
      </c>
      <c r="F20" s="44" t="s">
        <v>80</v>
      </c>
      <c r="G20" s="45"/>
      <c r="H20" s="1">
        <f>MATCH(D20,Данные!$D:$D,0)</f>
        <v>29</v>
      </c>
      <c r="I20" s="56">
        <v>179</v>
      </c>
      <c r="J20" s="56">
        <f>IF(K20 &gt; 0, MAX(K$12:K$47) / K20, 0)</f>
        <v>1</v>
      </c>
      <c r="K20" s="56">
        <v>22</v>
      </c>
      <c r="L20" s="56">
        <f>I20*J20</f>
        <v>179</v>
      </c>
      <c r="M20" s="57">
        <v>56</v>
      </c>
      <c r="N20" s="57">
        <v>7</v>
      </c>
      <c r="O20" s="57">
        <f>IF(N20 &gt; 0,M20/N20,0)</f>
        <v>8</v>
      </c>
      <c r="P20" s="49">
        <f>MIN($S20:AA20)</f>
        <v>6</v>
      </c>
      <c r="Q20" s="57"/>
      <c r="R20" s="49">
        <v>7</v>
      </c>
      <c r="S20" s="49">
        <v>10</v>
      </c>
      <c r="T20" s="49">
        <v>6</v>
      </c>
      <c r="U20" s="49"/>
      <c r="V20" s="49">
        <v>7</v>
      </c>
      <c r="W20" s="49">
        <v>10</v>
      </c>
      <c r="X20" s="49">
        <v>8</v>
      </c>
      <c r="Y20" s="49">
        <v>9</v>
      </c>
      <c r="Z20" s="49">
        <v>6</v>
      </c>
      <c r="AA20" s="50" t="s">
        <v>128</v>
      </c>
      <c r="AB20" s="28">
        <v>9</v>
      </c>
    </row>
    <row r="21" spans="1:28">
      <c r="A21" s="46" t="s">
        <v>132</v>
      </c>
      <c r="B21" s="43" t="s">
        <v>95</v>
      </c>
      <c r="C21" s="44" t="s">
        <v>69</v>
      </c>
      <c r="D21" s="44">
        <v>1926986929</v>
      </c>
      <c r="E21" s="45" t="s">
        <v>84</v>
      </c>
      <c r="F21" s="44" t="s">
        <v>80</v>
      </c>
      <c r="G21" s="45"/>
      <c r="H21" s="1">
        <f>MATCH(D21,Данные!$D:$D,0)</f>
        <v>17</v>
      </c>
      <c r="I21" s="56">
        <v>178</v>
      </c>
      <c r="J21" s="56">
        <f>IF(K21 &gt; 0, MAX(K$12:K$47) / K21, 0)</f>
        <v>1</v>
      </c>
      <c r="K21" s="56">
        <v>22</v>
      </c>
      <c r="L21" s="56">
        <f>I21*J21</f>
        <v>178</v>
      </c>
      <c r="M21" s="57">
        <v>59</v>
      </c>
      <c r="N21" s="57">
        <v>7</v>
      </c>
      <c r="O21" s="57">
        <f>IF(N21 &gt; 0,M21/N21,0)</f>
        <v>8.4285714285714288</v>
      </c>
      <c r="P21" s="49">
        <f>MIN($S21:AA21)</f>
        <v>8</v>
      </c>
      <c r="Q21" s="57"/>
      <c r="R21" s="49">
        <v>7</v>
      </c>
      <c r="S21" s="49">
        <v>10</v>
      </c>
      <c r="T21" s="49">
        <v>9</v>
      </c>
      <c r="U21" s="49"/>
      <c r="V21" s="49">
        <v>8</v>
      </c>
      <c r="W21" s="49">
        <v>8</v>
      </c>
      <c r="X21" s="49">
        <v>8</v>
      </c>
      <c r="Y21" s="49">
        <v>8</v>
      </c>
      <c r="Z21" s="49">
        <v>8</v>
      </c>
      <c r="AA21" s="50" t="s">
        <v>128</v>
      </c>
      <c r="AB21" s="28">
        <v>10</v>
      </c>
    </row>
    <row r="22" spans="1:28">
      <c r="A22" s="47"/>
      <c r="B22" s="43" t="s">
        <v>82</v>
      </c>
      <c r="C22" s="44" t="s">
        <v>41</v>
      </c>
      <c r="D22" s="44">
        <v>1926986558</v>
      </c>
      <c r="E22" s="45" t="s">
        <v>74</v>
      </c>
      <c r="F22" s="44" t="s">
        <v>80</v>
      </c>
      <c r="G22" s="45"/>
      <c r="H22" s="1">
        <f>MATCH(D22,Данные!$D:$D,0)</f>
        <v>5</v>
      </c>
      <c r="I22" s="56">
        <v>178</v>
      </c>
      <c r="J22" s="56">
        <f>IF(K22 &gt; 0, MAX(K$12:K$47) / K22, 0)</f>
        <v>1</v>
      </c>
      <c r="K22" s="56">
        <v>22</v>
      </c>
      <c r="L22" s="56">
        <f>I22*J22</f>
        <v>178</v>
      </c>
      <c r="M22" s="57">
        <v>58</v>
      </c>
      <c r="N22" s="57">
        <v>7</v>
      </c>
      <c r="O22" s="57">
        <f>IF(N22 &gt; 0,M22/N22,0)</f>
        <v>8.2857142857142865</v>
      </c>
      <c r="P22" s="49">
        <f>MIN($S22:AA22)</f>
        <v>7</v>
      </c>
      <c r="Q22" s="57"/>
      <c r="R22" s="49">
        <v>7</v>
      </c>
      <c r="S22" s="49">
        <v>10</v>
      </c>
      <c r="T22" s="49">
        <v>8</v>
      </c>
      <c r="U22" s="49"/>
      <c r="V22" s="49">
        <v>9</v>
      </c>
      <c r="W22" s="49">
        <v>9</v>
      </c>
      <c r="X22" s="49">
        <v>7</v>
      </c>
      <c r="Y22" s="49">
        <v>8</v>
      </c>
      <c r="Z22" s="49">
        <v>7</v>
      </c>
      <c r="AA22" s="50" t="s">
        <v>128</v>
      </c>
      <c r="AB22" s="28">
        <v>11</v>
      </c>
    </row>
    <row r="23" spans="1:28">
      <c r="A23" s="47"/>
      <c r="B23" s="43" t="s">
        <v>83</v>
      </c>
      <c r="C23" s="44" t="s">
        <v>42</v>
      </c>
      <c r="D23" s="44">
        <v>1926986590</v>
      </c>
      <c r="E23" s="45" t="s">
        <v>74</v>
      </c>
      <c r="F23" s="44" t="s">
        <v>80</v>
      </c>
      <c r="G23" s="45"/>
      <c r="H23" s="1">
        <f>MATCH(D23,Данные!$D:$D,0)</f>
        <v>6</v>
      </c>
      <c r="I23" s="56">
        <v>178</v>
      </c>
      <c r="J23" s="56">
        <f>IF(K23 &gt; 0, MAX(K$12:K$47) / K23, 0)</f>
        <v>1</v>
      </c>
      <c r="K23" s="56">
        <v>22</v>
      </c>
      <c r="L23" s="56">
        <f>I23*J23</f>
        <v>178</v>
      </c>
      <c r="M23" s="57">
        <v>58</v>
      </c>
      <c r="N23" s="57">
        <v>7</v>
      </c>
      <c r="O23" s="57">
        <f>IF(N23 &gt; 0,M23/N23,0)</f>
        <v>8.2857142857142865</v>
      </c>
      <c r="P23" s="49">
        <f>MIN($S23:AA23)</f>
        <v>8</v>
      </c>
      <c r="Q23" s="57"/>
      <c r="R23" s="49">
        <v>7</v>
      </c>
      <c r="S23" s="49">
        <v>10</v>
      </c>
      <c r="T23" s="49">
        <v>8</v>
      </c>
      <c r="U23" s="49"/>
      <c r="V23" s="49">
        <v>8</v>
      </c>
      <c r="W23" s="49">
        <v>8</v>
      </c>
      <c r="X23" s="49">
        <v>8</v>
      </c>
      <c r="Y23" s="49">
        <v>8</v>
      </c>
      <c r="Z23" s="49">
        <v>8</v>
      </c>
      <c r="AA23" s="50" t="s">
        <v>128</v>
      </c>
      <c r="AB23" s="28">
        <v>12</v>
      </c>
    </row>
    <row r="24" spans="1:28">
      <c r="A24" s="47"/>
      <c r="B24" s="43" t="s">
        <v>114</v>
      </c>
      <c r="C24" s="44" t="s">
        <v>48</v>
      </c>
      <c r="D24" s="44">
        <v>1941851050</v>
      </c>
      <c r="E24" s="45" t="s">
        <v>84</v>
      </c>
      <c r="F24" s="44" t="s">
        <v>80</v>
      </c>
      <c r="G24" s="45"/>
      <c r="H24" s="1">
        <f>MATCH(D24,Данные!$D:$D,0)</f>
        <v>36</v>
      </c>
      <c r="I24" s="56">
        <v>178</v>
      </c>
      <c r="J24" s="56">
        <f>IF(K24 &gt; 0, MAX(K$12:K$47) / K24, 0)</f>
        <v>1</v>
      </c>
      <c r="K24" s="56">
        <v>22</v>
      </c>
      <c r="L24" s="56">
        <f>I24*J24</f>
        <v>178</v>
      </c>
      <c r="M24" s="57">
        <v>58</v>
      </c>
      <c r="N24" s="57">
        <v>7</v>
      </c>
      <c r="O24" s="57">
        <f>IF(N24 &gt; 0,M24/N24,0)</f>
        <v>8.2857142857142865</v>
      </c>
      <c r="P24" s="49">
        <f>MIN($S24:AA24)</f>
        <v>7</v>
      </c>
      <c r="Q24" s="57"/>
      <c r="R24" s="49">
        <v>7</v>
      </c>
      <c r="S24" s="49">
        <v>10</v>
      </c>
      <c r="T24" s="49">
        <v>8</v>
      </c>
      <c r="U24" s="49"/>
      <c r="V24" s="49">
        <v>9</v>
      </c>
      <c r="W24" s="49">
        <v>7</v>
      </c>
      <c r="X24" s="49">
        <v>9</v>
      </c>
      <c r="Y24" s="49">
        <v>8</v>
      </c>
      <c r="Z24" s="49">
        <v>7</v>
      </c>
      <c r="AA24" s="50" t="s">
        <v>128</v>
      </c>
      <c r="AB24" s="28">
        <v>13</v>
      </c>
    </row>
    <row r="25" spans="1:28">
      <c r="A25" s="47"/>
      <c r="B25" s="43" t="s">
        <v>86</v>
      </c>
      <c r="C25" s="44" t="s">
        <v>45</v>
      </c>
      <c r="D25" s="44">
        <v>1926986650</v>
      </c>
      <c r="E25" s="45" t="s">
        <v>74</v>
      </c>
      <c r="F25" s="44" t="s">
        <v>80</v>
      </c>
      <c r="G25" s="45"/>
      <c r="H25" s="1">
        <f>MATCH(D25,Данные!$D:$D,0)</f>
        <v>8</v>
      </c>
      <c r="I25" s="56">
        <v>178</v>
      </c>
      <c r="J25" s="56">
        <f>IF(K25 &gt; 0, MAX(K$12:K$47) / K25, 0)</f>
        <v>1</v>
      </c>
      <c r="K25" s="56">
        <v>22</v>
      </c>
      <c r="L25" s="56">
        <f>I25*J25</f>
        <v>178</v>
      </c>
      <c r="M25" s="57">
        <v>57</v>
      </c>
      <c r="N25" s="57">
        <v>7</v>
      </c>
      <c r="O25" s="57">
        <f>IF(N25 &gt; 0,M25/N25,0)</f>
        <v>8.1428571428571423</v>
      </c>
      <c r="P25" s="49">
        <f>MIN($S25:AA25)</f>
        <v>7</v>
      </c>
      <c r="Q25" s="57"/>
      <c r="R25" s="49">
        <v>7</v>
      </c>
      <c r="S25" s="49">
        <v>10</v>
      </c>
      <c r="T25" s="49"/>
      <c r="U25" s="49">
        <v>7</v>
      </c>
      <c r="V25" s="49">
        <v>7</v>
      </c>
      <c r="W25" s="49">
        <v>8</v>
      </c>
      <c r="X25" s="49">
        <v>7</v>
      </c>
      <c r="Y25" s="49">
        <v>8</v>
      </c>
      <c r="Z25" s="49">
        <v>10</v>
      </c>
      <c r="AA25" s="50" t="s">
        <v>128</v>
      </c>
      <c r="AB25" s="28">
        <v>14</v>
      </c>
    </row>
    <row r="26" spans="1:28">
      <c r="A26" s="42">
        <v>15</v>
      </c>
      <c r="B26" s="43" t="s">
        <v>91</v>
      </c>
      <c r="C26" s="44" t="s">
        <v>60</v>
      </c>
      <c r="D26" s="44">
        <v>1926986805</v>
      </c>
      <c r="E26" s="45" t="s">
        <v>84</v>
      </c>
      <c r="F26" s="44" t="s">
        <v>80</v>
      </c>
      <c r="G26" s="45"/>
      <c r="H26" s="1">
        <f>MATCH(D26,Данные!$D:$D,0)</f>
        <v>13</v>
      </c>
      <c r="I26" s="56">
        <v>177</v>
      </c>
      <c r="J26" s="56">
        <f>IF(K26 &gt; 0, MAX(K$12:K$47) / K26, 0)</f>
        <v>1</v>
      </c>
      <c r="K26" s="56">
        <v>22</v>
      </c>
      <c r="L26" s="56">
        <f>I26*J26</f>
        <v>177</v>
      </c>
      <c r="M26" s="57">
        <v>57</v>
      </c>
      <c r="N26" s="57">
        <v>7</v>
      </c>
      <c r="O26" s="57">
        <f>IF(N26 &gt; 0,M26/N26,0)</f>
        <v>8.1428571428571423</v>
      </c>
      <c r="P26" s="49">
        <f>MIN($S26:AA26)</f>
        <v>6</v>
      </c>
      <c r="Q26" s="57"/>
      <c r="R26" s="49">
        <v>7</v>
      </c>
      <c r="S26" s="49">
        <v>9</v>
      </c>
      <c r="T26" s="49">
        <v>8</v>
      </c>
      <c r="U26" s="49"/>
      <c r="V26" s="49">
        <v>6</v>
      </c>
      <c r="W26" s="49">
        <v>8</v>
      </c>
      <c r="X26" s="49">
        <v>9</v>
      </c>
      <c r="Y26" s="49">
        <v>8</v>
      </c>
      <c r="Z26" s="49">
        <v>9</v>
      </c>
      <c r="AA26" s="50" t="s">
        <v>128</v>
      </c>
      <c r="AB26" s="28">
        <v>15</v>
      </c>
    </row>
    <row r="27" spans="1:28">
      <c r="A27" s="46" t="s">
        <v>133</v>
      </c>
      <c r="B27" s="43" t="s">
        <v>85</v>
      </c>
      <c r="C27" s="44" t="s">
        <v>43</v>
      </c>
      <c r="D27" s="44">
        <v>1926986620</v>
      </c>
      <c r="E27" s="45" t="s">
        <v>84</v>
      </c>
      <c r="F27" s="44" t="s">
        <v>80</v>
      </c>
      <c r="G27" s="45"/>
      <c r="H27" s="1">
        <f>MATCH(D27,Данные!$D:$D,0)</f>
        <v>7</v>
      </c>
      <c r="I27" s="56">
        <v>175</v>
      </c>
      <c r="J27" s="56">
        <f>IF(K27 &gt; 0, MAX(K$12:K$47) / K27, 0)</f>
        <v>1</v>
      </c>
      <c r="K27" s="56">
        <v>22</v>
      </c>
      <c r="L27" s="56">
        <f>I27*J27</f>
        <v>175</v>
      </c>
      <c r="M27" s="57">
        <v>58</v>
      </c>
      <c r="N27" s="57">
        <v>7</v>
      </c>
      <c r="O27" s="57">
        <f>IF(N27 &gt; 0,M27/N27,0)</f>
        <v>8.2857142857142865</v>
      </c>
      <c r="P27" s="49">
        <f>MIN($S27:AA27)</f>
        <v>7</v>
      </c>
      <c r="Q27" s="57"/>
      <c r="R27" s="49">
        <v>7</v>
      </c>
      <c r="S27" s="49">
        <v>10</v>
      </c>
      <c r="T27" s="49">
        <v>9</v>
      </c>
      <c r="U27" s="49"/>
      <c r="V27" s="49">
        <v>8</v>
      </c>
      <c r="W27" s="49">
        <v>7</v>
      </c>
      <c r="X27" s="49">
        <v>8</v>
      </c>
      <c r="Y27" s="49">
        <v>9</v>
      </c>
      <c r="Z27" s="49">
        <v>7</v>
      </c>
      <c r="AA27" s="50" t="s">
        <v>128</v>
      </c>
      <c r="AB27" s="28">
        <v>16</v>
      </c>
    </row>
    <row r="28" spans="1:28">
      <c r="A28" s="47"/>
      <c r="B28" s="43" t="s">
        <v>97</v>
      </c>
      <c r="C28" s="44" t="s">
        <v>39</v>
      </c>
      <c r="D28" s="44">
        <v>1927259150</v>
      </c>
      <c r="E28" s="45" t="s">
        <v>74</v>
      </c>
      <c r="F28" s="44" t="s">
        <v>80</v>
      </c>
      <c r="G28" s="45"/>
      <c r="H28" s="1">
        <f>MATCH(D28,Данные!$D:$D,0)</f>
        <v>19</v>
      </c>
      <c r="I28" s="56">
        <v>175</v>
      </c>
      <c r="J28" s="56">
        <f>IF(K28 &gt; 0, MAX(K$12:K$47) / K28, 0)</f>
        <v>1</v>
      </c>
      <c r="K28" s="56">
        <v>22</v>
      </c>
      <c r="L28" s="56">
        <f>I28*J28</f>
        <v>175</v>
      </c>
      <c r="M28" s="57">
        <v>56</v>
      </c>
      <c r="N28" s="57">
        <v>7</v>
      </c>
      <c r="O28" s="57">
        <f>IF(N28 &gt; 0,M28/N28,0)</f>
        <v>8</v>
      </c>
      <c r="P28" s="49">
        <f>MIN($S28:AA28)</f>
        <v>7</v>
      </c>
      <c r="Q28" s="57"/>
      <c r="R28" s="49">
        <v>7</v>
      </c>
      <c r="S28" s="49">
        <v>10</v>
      </c>
      <c r="T28" s="49">
        <v>7</v>
      </c>
      <c r="U28" s="49"/>
      <c r="V28" s="49">
        <v>8</v>
      </c>
      <c r="W28" s="49">
        <v>7</v>
      </c>
      <c r="X28" s="49">
        <v>8</v>
      </c>
      <c r="Y28" s="49">
        <v>9</v>
      </c>
      <c r="Z28" s="49">
        <v>7</v>
      </c>
      <c r="AA28" s="50" t="s">
        <v>128</v>
      </c>
      <c r="AB28" s="28">
        <v>17</v>
      </c>
    </row>
    <row r="29" spans="1:28">
      <c r="A29" s="42">
        <v>18</v>
      </c>
      <c r="B29" s="43" t="s">
        <v>88</v>
      </c>
      <c r="C29" s="44" t="s">
        <v>56</v>
      </c>
      <c r="D29" s="44">
        <v>1926986710</v>
      </c>
      <c r="E29" s="45" t="s">
        <v>74</v>
      </c>
      <c r="F29" s="44" t="s">
        <v>80</v>
      </c>
      <c r="G29" s="45"/>
      <c r="H29" s="1">
        <f>MATCH(D29,Данные!$D:$D,0)</f>
        <v>10</v>
      </c>
      <c r="I29" s="56">
        <v>174</v>
      </c>
      <c r="J29" s="56">
        <f>IF(K29 &gt; 0, MAX(K$12:K$47) / K29, 0)</f>
        <v>1</v>
      </c>
      <c r="K29" s="56">
        <v>22</v>
      </c>
      <c r="L29" s="56">
        <f>I29*J29</f>
        <v>174</v>
      </c>
      <c r="M29" s="57">
        <v>57</v>
      </c>
      <c r="N29" s="57">
        <v>7</v>
      </c>
      <c r="O29" s="57">
        <f>IF(N29 &gt; 0,M29/N29,0)</f>
        <v>8.1428571428571423</v>
      </c>
      <c r="P29" s="49">
        <f>MIN($S29:AA29)</f>
        <v>6</v>
      </c>
      <c r="Q29" s="57"/>
      <c r="R29" s="49">
        <v>7</v>
      </c>
      <c r="S29" s="49">
        <v>10</v>
      </c>
      <c r="T29" s="49">
        <v>8</v>
      </c>
      <c r="U29" s="49"/>
      <c r="V29" s="49">
        <v>7</v>
      </c>
      <c r="W29" s="49">
        <v>6</v>
      </c>
      <c r="X29" s="49">
        <v>9</v>
      </c>
      <c r="Y29" s="49">
        <v>8</v>
      </c>
      <c r="Z29" s="49">
        <v>9</v>
      </c>
      <c r="AA29" s="50" t="s">
        <v>128</v>
      </c>
      <c r="AB29" s="28">
        <v>18</v>
      </c>
    </row>
    <row r="30" spans="1:28">
      <c r="A30" s="42">
        <v>19</v>
      </c>
      <c r="B30" s="43" t="s">
        <v>113</v>
      </c>
      <c r="C30" s="44" t="s">
        <v>73</v>
      </c>
      <c r="D30" s="44">
        <v>1928156953</v>
      </c>
      <c r="E30" s="45" t="s">
        <v>74</v>
      </c>
      <c r="F30" s="44" t="s">
        <v>80</v>
      </c>
      <c r="G30" s="45"/>
      <c r="H30" s="1">
        <f>MATCH(D30,Данные!$D:$D,0)</f>
        <v>35</v>
      </c>
      <c r="I30" s="56">
        <v>173</v>
      </c>
      <c r="J30" s="56">
        <f>IF(K30 &gt; 0, MAX(K$12:K$47) / K30, 0)</f>
        <v>1</v>
      </c>
      <c r="K30" s="56">
        <v>22</v>
      </c>
      <c r="L30" s="56">
        <f>I30*J30</f>
        <v>173</v>
      </c>
      <c r="M30" s="57">
        <v>57</v>
      </c>
      <c r="N30" s="57">
        <v>7</v>
      </c>
      <c r="O30" s="57">
        <f>IF(N30 &gt; 0,M30/N30,0)</f>
        <v>8.1428571428571423</v>
      </c>
      <c r="P30" s="49">
        <f>MIN($S30:AA30)</f>
        <v>6</v>
      </c>
      <c r="Q30" s="57"/>
      <c r="R30" s="49">
        <v>7</v>
      </c>
      <c r="S30" s="49">
        <v>9</v>
      </c>
      <c r="T30" s="49">
        <v>9</v>
      </c>
      <c r="U30" s="49"/>
      <c r="V30" s="49">
        <v>8</v>
      </c>
      <c r="W30" s="49">
        <v>7</v>
      </c>
      <c r="X30" s="49">
        <v>6</v>
      </c>
      <c r="Y30" s="49">
        <v>8</v>
      </c>
      <c r="Z30" s="49">
        <v>10</v>
      </c>
      <c r="AA30" s="50" t="s">
        <v>128</v>
      </c>
      <c r="AB30" s="28">
        <v>19</v>
      </c>
    </row>
    <row r="31" spans="1:28">
      <c r="A31" s="42">
        <v>20</v>
      </c>
      <c r="B31" s="43" t="s">
        <v>98</v>
      </c>
      <c r="C31" s="44" t="s">
        <v>47</v>
      </c>
      <c r="D31" s="44">
        <v>1927259182</v>
      </c>
      <c r="E31" s="45" t="s">
        <v>84</v>
      </c>
      <c r="F31" s="44" t="s">
        <v>80</v>
      </c>
      <c r="G31" s="45"/>
      <c r="H31" s="1">
        <f>MATCH(D31,Данные!$D:$D,0)</f>
        <v>20</v>
      </c>
      <c r="I31" s="56">
        <v>170</v>
      </c>
      <c r="J31" s="56">
        <f>IF(K31 &gt; 0, MAX(K$12:K$47) / K31, 0)</f>
        <v>1</v>
      </c>
      <c r="K31" s="56">
        <v>22</v>
      </c>
      <c r="L31" s="56">
        <f>I31*J31</f>
        <v>170</v>
      </c>
      <c r="M31" s="57">
        <v>56</v>
      </c>
      <c r="N31" s="57">
        <v>7</v>
      </c>
      <c r="O31" s="57">
        <f>IF(N31 &gt; 0,M31/N31,0)</f>
        <v>8</v>
      </c>
      <c r="P31" s="49">
        <f>MIN($S31:AA31)</f>
        <v>6</v>
      </c>
      <c r="Q31" s="57"/>
      <c r="R31" s="49">
        <v>7</v>
      </c>
      <c r="S31" s="49">
        <v>10</v>
      </c>
      <c r="T31" s="49">
        <v>8</v>
      </c>
      <c r="U31" s="49"/>
      <c r="V31" s="49">
        <v>8</v>
      </c>
      <c r="W31" s="49">
        <v>8</v>
      </c>
      <c r="X31" s="49">
        <v>8</v>
      </c>
      <c r="Y31" s="49">
        <v>8</v>
      </c>
      <c r="Z31" s="49">
        <v>6</v>
      </c>
      <c r="AA31" s="50" t="s">
        <v>128</v>
      </c>
      <c r="AB31" s="28">
        <v>20</v>
      </c>
    </row>
    <row r="32" spans="1:28">
      <c r="A32" s="46" t="s">
        <v>134</v>
      </c>
      <c r="B32" s="43" t="s">
        <v>94</v>
      </c>
      <c r="C32" s="44" t="s">
        <v>68</v>
      </c>
      <c r="D32" s="44">
        <v>1926986899</v>
      </c>
      <c r="E32" s="45" t="s">
        <v>74</v>
      </c>
      <c r="F32" s="44" t="s">
        <v>80</v>
      </c>
      <c r="G32" s="45"/>
      <c r="H32" s="1">
        <f>MATCH(D32,Данные!$D:$D,0)</f>
        <v>16</v>
      </c>
      <c r="I32" s="56">
        <v>169</v>
      </c>
      <c r="J32" s="56">
        <f>IF(K32 &gt; 0, MAX(K$12:K$47) / K32, 0)</f>
        <v>1</v>
      </c>
      <c r="K32" s="56">
        <v>22</v>
      </c>
      <c r="L32" s="56">
        <f>I32*J32</f>
        <v>169</v>
      </c>
      <c r="M32" s="57">
        <v>56</v>
      </c>
      <c r="N32" s="57">
        <v>7</v>
      </c>
      <c r="O32" s="57">
        <f>IF(N32 &gt; 0,M32/N32,0)</f>
        <v>8</v>
      </c>
      <c r="P32" s="49">
        <f>MIN($S32:AA32)</f>
        <v>7</v>
      </c>
      <c r="Q32" s="57"/>
      <c r="R32" s="49">
        <v>7</v>
      </c>
      <c r="S32" s="49">
        <v>10</v>
      </c>
      <c r="T32" s="49">
        <v>8</v>
      </c>
      <c r="U32" s="49"/>
      <c r="V32" s="49">
        <v>8</v>
      </c>
      <c r="W32" s="49">
        <v>7</v>
      </c>
      <c r="X32" s="49">
        <v>9</v>
      </c>
      <c r="Y32" s="49">
        <v>7</v>
      </c>
      <c r="Z32" s="49">
        <v>7</v>
      </c>
      <c r="AA32" s="50" t="s">
        <v>128</v>
      </c>
      <c r="AB32" s="28">
        <v>21</v>
      </c>
    </row>
    <row r="33" spans="1:28">
      <c r="A33" s="47"/>
      <c r="B33" s="43" t="s">
        <v>116</v>
      </c>
      <c r="C33" s="44" t="s">
        <v>38</v>
      </c>
      <c r="D33" s="44">
        <v>1926986497</v>
      </c>
      <c r="E33" s="45" t="s">
        <v>84</v>
      </c>
      <c r="F33" s="44" t="s">
        <v>80</v>
      </c>
      <c r="G33" s="45"/>
      <c r="H33" s="1">
        <f>MATCH(D33,Данные!$D:$D,0)</f>
        <v>38</v>
      </c>
      <c r="I33" s="56">
        <v>169</v>
      </c>
      <c r="J33" s="56">
        <f>IF(K33 &gt; 0, MAX(K$12:K$47) / K33, 0)</f>
        <v>1</v>
      </c>
      <c r="K33" s="56">
        <v>22</v>
      </c>
      <c r="L33" s="56">
        <f>I33*J33</f>
        <v>169</v>
      </c>
      <c r="M33" s="57">
        <v>55</v>
      </c>
      <c r="N33" s="57">
        <v>7</v>
      </c>
      <c r="O33" s="57">
        <f>IF(N33 &gt; 0,M33/N33,0)</f>
        <v>7.8571428571428568</v>
      </c>
      <c r="P33" s="49">
        <f>MIN($S33:AA33)</f>
        <v>6</v>
      </c>
      <c r="Q33" s="57"/>
      <c r="R33" s="49">
        <v>7</v>
      </c>
      <c r="S33" s="49">
        <v>9</v>
      </c>
      <c r="T33" s="49">
        <v>8</v>
      </c>
      <c r="U33" s="49"/>
      <c r="V33" s="49">
        <v>8</v>
      </c>
      <c r="W33" s="49">
        <v>9</v>
      </c>
      <c r="X33" s="49">
        <v>7</v>
      </c>
      <c r="Y33" s="49">
        <v>8</v>
      </c>
      <c r="Z33" s="49">
        <v>6</v>
      </c>
      <c r="AA33" s="50" t="s">
        <v>128</v>
      </c>
      <c r="AB33" s="28">
        <v>22</v>
      </c>
    </row>
    <row r="34" spans="1:28">
      <c r="A34" s="47"/>
      <c r="B34" s="43" t="s">
        <v>115</v>
      </c>
      <c r="C34" s="44" t="s">
        <v>55</v>
      </c>
      <c r="D34" s="44">
        <v>1941851080</v>
      </c>
      <c r="E34" s="45" t="s">
        <v>84</v>
      </c>
      <c r="F34" s="44" t="s">
        <v>80</v>
      </c>
      <c r="G34" s="45"/>
      <c r="H34" s="1">
        <f>MATCH(D34,Данные!$D:$D,0)</f>
        <v>37</v>
      </c>
      <c r="I34" s="56">
        <v>169</v>
      </c>
      <c r="J34" s="56">
        <f>IF(K34 &gt; 0, MAX(K$12:K$47) / K34, 0)</f>
        <v>1</v>
      </c>
      <c r="K34" s="56">
        <v>22</v>
      </c>
      <c r="L34" s="56">
        <f>I34*J34</f>
        <v>169</v>
      </c>
      <c r="M34" s="57">
        <v>55</v>
      </c>
      <c r="N34" s="57">
        <v>7</v>
      </c>
      <c r="O34" s="57">
        <f>IF(N34 &gt; 0,M34/N34,0)</f>
        <v>7.8571428571428568</v>
      </c>
      <c r="P34" s="49">
        <f>MIN($S34:AA34)</f>
        <v>7</v>
      </c>
      <c r="Q34" s="57"/>
      <c r="R34" s="49">
        <v>7</v>
      </c>
      <c r="S34" s="49">
        <v>10</v>
      </c>
      <c r="T34" s="49">
        <v>7</v>
      </c>
      <c r="U34" s="49"/>
      <c r="V34" s="49">
        <v>8</v>
      </c>
      <c r="W34" s="49">
        <v>7</v>
      </c>
      <c r="X34" s="49">
        <v>9</v>
      </c>
      <c r="Y34" s="49">
        <v>7</v>
      </c>
      <c r="Z34" s="49">
        <v>7</v>
      </c>
      <c r="AA34" s="50" t="s">
        <v>128</v>
      </c>
      <c r="AB34" s="28">
        <v>23</v>
      </c>
    </row>
    <row r="35" spans="1:28">
      <c r="A35" s="47"/>
      <c r="B35" s="43" t="s">
        <v>103</v>
      </c>
      <c r="C35" s="44" t="s">
        <v>50</v>
      </c>
      <c r="D35" s="44">
        <v>1928156604</v>
      </c>
      <c r="E35" s="45" t="s">
        <v>84</v>
      </c>
      <c r="F35" s="44" t="s">
        <v>80</v>
      </c>
      <c r="G35" s="45"/>
      <c r="H35" s="1">
        <f>MATCH(D35,Данные!$D:$D,0)</f>
        <v>25</v>
      </c>
      <c r="I35" s="56">
        <v>169</v>
      </c>
      <c r="J35" s="56">
        <f>IF(K35 &gt; 0, MAX(K$12:K$47) / K35, 0)</f>
        <v>1</v>
      </c>
      <c r="K35" s="56">
        <v>22</v>
      </c>
      <c r="L35" s="56">
        <f>I35*J35</f>
        <v>169</v>
      </c>
      <c r="M35" s="57">
        <v>54</v>
      </c>
      <c r="N35" s="57">
        <v>7</v>
      </c>
      <c r="O35" s="57">
        <f>IF(N35 &gt; 0,M35/N35,0)</f>
        <v>7.7142857142857144</v>
      </c>
      <c r="P35" s="49">
        <f>MIN($S35:AA35)</f>
        <v>6</v>
      </c>
      <c r="Q35" s="57"/>
      <c r="R35" s="49">
        <v>7</v>
      </c>
      <c r="S35" s="49">
        <v>10</v>
      </c>
      <c r="T35" s="49">
        <v>6</v>
      </c>
      <c r="U35" s="49"/>
      <c r="V35" s="49">
        <v>6</v>
      </c>
      <c r="W35" s="49">
        <v>10</v>
      </c>
      <c r="X35" s="49">
        <v>7</v>
      </c>
      <c r="Y35" s="49">
        <v>7</v>
      </c>
      <c r="Z35" s="49">
        <v>8</v>
      </c>
      <c r="AA35" s="50" t="s">
        <v>128</v>
      </c>
      <c r="AB35" s="28">
        <v>24</v>
      </c>
    </row>
    <row r="36" spans="1:28">
      <c r="A36" s="42">
        <v>25</v>
      </c>
      <c r="B36" s="43" t="s">
        <v>105</v>
      </c>
      <c r="C36" s="44" t="s">
        <v>52</v>
      </c>
      <c r="D36" s="44">
        <v>1928156680</v>
      </c>
      <c r="E36" s="45" t="s">
        <v>84</v>
      </c>
      <c r="F36" s="44" t="s">
        <v>80</v>
      </c>
      <c r="G36" s="45"/>
      <c r="H36" s="1">
        <f>MATCH(D36,Данные!$D:$D,0)</f>
        <v>27</v>
      </c>
      <c r="I36" s="56">
        <v>166</v>
      </c>
      <c r="J36" s="56">
        <f>IF(K36 &gt; 0, MAX(K$12:K$47) / K36, 0)</f>
        <v>1</v>
      </c>
      <c r="K36" s="56">
        <v>22</v>
      </c>
      <c r="L36" s="56">
        <f>I36*J36</f>
        <v>166</v>
      </c>
      <c r="M36" s="57">
        <v>52</v>
      </c>
      <c r="N36" s="57">
        <v>7</v>
      </c>
      <c r="O36" s="57">
        <f>IF(N36 &gt; 0,M36/N36,0)</f>
        <v>7.4285714285714288</v>
      </c>
      <c r="P36" s="49">
        <f>MIN($S36:AA36)</f>
        <v>5</v>
      </c>
      <c r="Q36" s="57"/>
      <c r="R36" s="49">
        <v>7</v>
      </c>
      <c r="S36" s="49">
        <v>10</v>
      </c>
      <c r="T36" s="49">
        <v>5</v>
      </c>
      <c r="U36" s="49"/>
      <c r="V36" s="49">
        <v>7</v>
      </c>
      <c r="W36" s="49">
        <v>9</v>
      </c>
      <c r="X36" s="49">
        <v>7</v>
      </c>
      <c r="Y36" s="49">
        <v>8</v>
      </c>
      <c r="Z36" s="49">
        <v>6</v>
      </c>
      <c r="AA36" s="50" t="s">
        <v>128</v>
      </c>
      <c r="AB36" s="28">
        <v>25</v>
      </c>
    </row>
    <row r="37" spans="1:28">
      <c r="A37" s="42">
        <v>26</v>
      </c>
      <c r="B37" s="43" t="s">
        <v>99</v>
      </c>
      <c r="C37" s="44" t="s">
        <v>61</v>
      </c>
      <c r="D37" s="44">
        <v>1927259212</v>
      </c>
      <c r="E37" s="45" t="s">
        <v>84</v>
      </c>
      <c r="F37" s="44" t="s">
        <v>80</v>
      </c>
      <c r="G37" s="45"/>
      <c r="H37" s="1">
        <f>MATCH(D37,Данные!$D:$D,0)</f>
        <v>21</v>
      </c>
      <c r="I37" s="56">
        <v>164</v>
      </c>
      <c r="J37" s="56">
        <f>IF(K37 &gt; 0, MAX(K$12:K$47) / K37, 0)</f>
        <v>1</v>
      </c>
      <c r="K37" s="56">
        <v>22</v>
      </c>
      <c r="L37" s="56">
        <f>I37*J37</f>
        <v>164</v>
      </c>
      <c r="M37" s="57">
        <v>54</v>
      </c>
      <c r="N37" s="57">
        <v>7</v>
      </c>
      <c r="O37" s="57">
        <f>IF(N37 &gt; 0,M37/N37,0)</f>
        <v>7.7142857142857144</v>
      </c>
      <c r="P37" s="49">
        <f>MIN($S37:AA37)</f>
        <v>6</v>
      </c>
      <c r="Q37" s="57"/>
      <c r="R37" s="49">
        <v>7</v>
      </c>
      <c r="S37" s="49">
        <v>9</v>
      </c>
      <c r="T37" s="49">
        <v>8</v>
      </c>
      <c r="U37" s="49"/>
      <c r="V37" s="49">
        <v>8</v>
      </c>
      <c r="W37" s="49">
        <v>6</v>
      </c>
      <c r="X37" s="49">
        <v>10</v>
      </c>
      <c r="Y37" s="49">
        <v>7</v>
      </c>
      <c r="Z37" s="49">
        <v>6</v>
      </c>
      <c r="AA37" s="50" t="s">
        <v>128</v>
      </c>
      <c r="AB37" s="28">
        <v>26</v>
      </c>
    </row>
    <row r="38" spans="1:28">
      <c r="A38" s="46" t="s">
        <v>135</v>
      </c>
      <c r="B38" s="43" t="s">
        <v>100</v>
      </c>
      <c r="C38" s="44" t="s">
        <v>40</v>
      </c>
      <c r="D38" s="44">
        <v>1928156494</v>
      </c>
      <c r="E38" s="45" t="s">
        <v>84</v>
      </c>
      <c r="F38" s="44" t="s">
        <v>80</v>
      </c>
      <c r="G38" s="45"/>
      <c r="H38" s="1">
        <f>MATCH(D38,Данные!$D:$D,0)</f>
        <v>22</v>
      </c>
      <c r="I38" s="56">
        <v>162</v>
      </c>
      <c r="J38" s="56">
        <f>IF(K38 &gt; 0, MAX(K$12:K$47) / K38, 0)</f>
        <v>1</v>
      </c>
      <c r="K38" s="56">
        <v>22</v>
      </c>
      <c r="L38" s="56">
        <f>I38*J38</f>
        <v>162</v>
      </c>
      <c r="M38" s="57">
        <v>53</v>
      </c>
      <c r="N38" s="57">
        <v>7</v>
      </c>
      <c r="O38" s="57">
        <f>IF(N38 &gt; 0,M38/N38,0)</f>
        <v>7.5714285714285712</v>
      </c>
      <c r="P38" s="49">
        <f>MIN($S38:AA38)</f>
        <v>6</v>
      </c>
      <c r="Q38" s="57"/>
      <c r="R38" s="49">
        <v>7</v>
      </c>
      <c r="S38" s="49">
        <v>10</v>
      </c>
      <c r="T38" s="49">
        <v>7</v>
      </c>
      <c r="U38" s="49"/>
      <c r="V38" s="49">
        <v>7</v>
      </c>
      <c r="W38" s="49">
        <v>7</v>
      </c>
      <c r="X38" s="49">
        <v>8</v>
      </c>
      <c r="Y38" s="49">
        <v>8</v>
      </c>
      <c r="Z38" s="49">
        <v>6</v>
      </c>
      <c r="AA38" s="50" t="s">
        <v>128</v>
      </c>
      <c r="AB38" s="28">
        <v>27</v>
      </c>
    </row>
    <row r="39" spans="1:28">
      <c r="A39" s="47"/>
      <c r="B39" s="43" t="s">
        <v>108</v>
      </c>
      <c r="C39" s="44" t="s">
        <v>62</v>
      </c>
      <c r="D39" s="44">
        <v>1928156782</v>
      </c>
      <c r="E39" s="45" t="s">
        <v>84</v>
      </c>
      <c r="F39" s="44" t="s">
        <v>80</v>
      </c>
      <c r="G39" s="45"/>
      <c r="H39" s="1">
        <f>MATCH(D39,Данные!$D:$D,0)</f>
        <v>30</v>
      </c>
      <c r="I39" s="56">
        <v>162</v>
      </c>
      <c r="J39" s="56">
        <f>IF(K39 &gt; 0, MAX(K$12:K$47) / K39, 0)</f>
        <v>1</v>
      </c>
      <c r="K39" s="56">
        <v>22</v>
      </c>
      <c r="L39" s="56">
        <f>I39*J39</f>
        <v>162</v>
      </c>
      <c r="M39" s="57">
        <v>53</v>
      </c>
      <c r="N39" s="57">
        <v>7</v>
      </c>
      <c r="O39" s="57">
        <f>IF(N39 &gt; 0,M39/N39,0)</f>
        <v>7.5714285714285712</v>
      </c>
      <c r="P39" s="49">
        <f>MIN($S39:AA39)</f>
        <v>6</v>
      </c>
      <c r="Q39" s="57"/>
      <c r="R39" s="49">
        <v>7</v>
      </c>
      <c r="S39" s="49">
        <v>10</v>
      </c>
      <c r="T39" s="49">
        <v>7</v>
      </c>
      <c r="U39" s="49"/>
      <c r="V39" s="49">
        <v>8</v>
      </c>
      <c r="W39" s="49">
        <v>7</v>
      </c>
      <c r="X39" s="49">
        <v>7</v>
      </c>
      <c r="Y39" s="49">
        <v>8</v>
      </c>
      <c r="Z39" s="49">
        <v>6</v>
      </c>
      <c r="AA39" s="50" t="s">
        <v>128</v>
      </c>
      <c r="AB39" s="28">
        <v>28</v>
      </c>
    </row>
    <row r="40" spans="1:28">
      <c r="A40" s="46" t="s">
        <v>136</v>
      </c>
      <c r="B40" s="43" t="s">
        <v>102</v>
      </c>
      <c r="C40" s="44" t="s">
        <v>49</v>
      </c>
      <c r="D40" s="44">
        <v>1928156569</v>
      </c>
      <c r="E40" s="45" t="s">
        <v>74</v>
      </c>
      <c r="F40" s="44" t="s">
        <v>80</v>
      </c>
      <c r="G40" s="45"/>
      <c r="H40" s="1">
        <f>MATCH(D40,Данные!$D:$D,0)</f>
        <v>24</v>
      </c>
      <c r="I40" s="56">
        <v>158</v>
      </c>
      <c r="J40" s="56">
        <f>IF(K40 &gt; 0, MAX(K$12:K$47) / K40, 0)</f>
        <v>1</v>
      </c>
      <c r="K40" s="56">
        <v>22</v>
      </c>
      <c r="L40" s="56">
        <f>I40*J40</f>
        <v>158</v>
      </c>
      <c r="M40" s="57">
        <v>52</v>
      </c>
      <c r="N40" s="57">
        <v>7</v>
      </c>
      <c r="O40" s="57">
        <f>IF(N40 &gt; 0,M40/N40,0)</f>
        <v>7.4285714285714288</v>
      </c>
      <c r="P40" s="49">
        <f>MIN($S40:AA40)</f>
        <v>6</v>
      </c>
      <c r="Q40" s="57"/>
      <c r="R40" s="49">
        <v>7</v>
      </c>
      <c r="S40" s="49">
        <v>10</v>
      </c>
      <c r="T40" s="49">
        <v>7</v>
      </c>
      <c r="U40" s="49"/>
      <c r="V40" s="49">
        <v>7</v>
      </c>
      <c r="W40" s="49">
        <v>7</v>
      </c>
      <c r="X40" s="49">
        <v>7</v>
      </c>
      <c r="Y40" s="49">
        <v>8</v>
      </c>
      <c r="Z40" s="49">
        <v>6</v>
      </c>
      <c r="AA40" s="50" t="s">
        <v>128</v>
      </c>
      <c r="AB40" s="28">
        <v>29</v>
      </c>
    </row>
    <row r="41" spans="1:28">
      <c r="A41" s="47"/>
      <c r="B41" s="43" t="s">
        <v>112</v>
      </c>
      <c r="C41" s="44" t="s">
        <v>70</v>
      </c>
      <c r="D41" s="44">
        <v>1928156917</v>
      </c>
      <c r="E41" s="45" t="s">
        <v>84</v>
      </c>
      <c r="F41" s="44" t="s">
        <v>80</v>
      </c>
      <c r="G41" s="45"/>
      <c r="H41" s="1">
        <f>MATCH(D41,Данные!$D:$D,0)</f>
        <v>34</v>
      </c>
      <c r="I41" s="56">
        <v>158</v>
      </c>
      <c r="J41" s="56">
        <f>IF(K41 &gt; 0, MAX(K$12:K$47) / K41, 0)</f>
        <v>1</v>
      </c>
      <c r="K41" s="56">
        <v>22</v>
      </c>
      <c r="L41" s="56">
        <f>I41*J41</f>
        <v>158</v>
      </c>
      <c r="M41" s="57">
        <v>51</v>
      </c>
      <c r="N41" s="57">
        <v>7</v>
      </c>
      <c r="O41" s="57">
        <f>IF(N41 &gt; 0,M41/N41,0)</f>
        <v>7.2857142857142856</v>
      </c>
      <c r="P41" s="49">
        <f>MIN($S41:AA41)</f>
        <v>6</v>
      </c>
      <c r="Q41" s="57"/>
      <c r="R41" s="49">
        <v>7</v>
      </c>
      <c r="S41" s="49">
        <v>10</v>
      </c>
      <c r="T41" s="49">
        <v>6</v>
      </c>
      <c r="U41" s="49"/>
      <c r="V41" s="49">
        <v>7</v>
      </c>
      <c r="W41" s="49">
        <v>7</v>
      </c>
      <c r="X41" s="49">
        <v>7</v>
      </c>
      <c r="Y41" s="49">
        <v>8</v>
      </c>
      <c r="Z41" s="49">
        <v>6</v>
      </c>
      <c r="AA41" s="50" t="s">
        <v>128</v>
      </c>
      <c r="AB41" s="28">
        <v>30</v>
      </c>
    </row>
    <row r="42" spans="1:28">
      <c r="A42" s="47"/>
      <c r="B42" s="43" t="s">
        <v>110</v>
      </c>
      <c r="C42" s="44" t="s">
        <v>66</v>
      </c>
      <c r="D42" s="44">
        <v>1928156853</v>
      </c>
      <c r="E42" s="45" t="s">
        <v>84</v>
      </c>
      <c r="F42" s="44" t="s">
        <v>80</v>
      </c>
      <c r="G42" s="45"/>
      <c r="H42" s="1">
        <f>MATCH(D42,Данные!$D:$D,0)</f>
        <v>32</v>
      </c>
      <c r="I42" s="56">
        <v>158</v>
      </c>
      <c r="J42" s="56">
        <f>IF(K42 &gt; 0, MAX(K$12:K$47) / K42, 0)</f>
        <v>1</v>
      </c>
      <c r="K42" s="56">
        <v>22</v>
      </c>
      <c r="L42" s="56">
        <f>I42*J42</f>
        <v>158</v>
      </c>
      <c r="M42" s="57">
        <v>50</v>
      </c>
      <c r="N42" s="57">
        <v>7</v>
      </c>
      <c r="O42" s="57">
        <f>IF(N42 &gt; 0,M42/N42,0)</f>
        <v>7.1428571428571432</v>
      </c>
      <c r="P42" s="49">
        <f>MIN($S42:AA42)</f>
        <v>5</v>
      </c>
      <c r="Q42" s="57"/>
      <c r="R42" s="49">
        <v>7</v>
      </c>
      <c r="S42" s="49">
        <v>10</v>
      </c>
      <c r="T42" s="49">
        <v>5</v>
      </c>
      <c r="U42" s="49"/>
      <c r="V42" s="49">
        <v>6</v>
      </c>
      <c r="W42" s="49">
        <v>7</v>
      </c>
      <c r="X42" s="49">
        <v>6</v>
      </c>
      <c r="Y42" s="49">
        <v>8</v>
      </c>
      <c r="Z42" s="49">
        <v>8</v>
      </c>
      <c r="AA42" s="50" t="s">
        <v>128</v>
      </c>
      <c r="AB42" s="28">
        <v>31</v>
      </c>
    </row>
    <row r="43" spans="1:28">
      <c r="A43" s="42">
        <v>32</v>
      </c>
      <c r="B43" s="43" t="s">
        <v>109</v>
      </c>
      <c r="C43" s="44" t="s">
        <v>64</v>
      </c>
      <c r="D43" s="44">
        <v>1928156817</v>
      </c>
      <c r="E43" s="45" t="s">
        <v>74</v>
      </c>
      <c r="F43" s="44" t="s">
        <v>80</v>
      </c>
      <c r="G43" s="45"/>
      <c r="H43" s="1">
        <f>MATCH(D43,Данные!$D:$D,0)</f>
        <v>31</v>
      </c>
      <c r="I43" s="56">
        <v>157</v>
      </c>
      <c r="J43" s="56">
        <f>IF(K43 &gt; 0, MAX(K$12:K$47) / K43, 0)</f>
        <v>1</v>
      </c>
      <c r="K43" s="56">
        <v>22</v>
      </c>
      <c r="L43" s="56">
        <f>I43*J43</f>
        <v>157</v>
      </c>
      <c r="M43" s="57">
        <v>51</v>
      </c>
      <c r="N43" s="57">
        <v>7</v>
      </c>
      <c r="O43" s="57">
        <f>IF(N43 &gt; 0,M43/N43,0)</f>
        <v>7.2857142857142856</v>
      </c>
      <c r="P43" s="49">
        <f>MIN($S43:AA43)</f>
        <v>6</v>
      </c>
      <c r="Q43" s="57"/>
      <c r="R43" s="49">
        <v>7</v>
      </c>
      <c r="S43" s="49">
        <v>10</v>
      </c>
      <c r="T43" s="49">
        <v>6</v>
      </c>
      <c r="U43" s="49"/>
      <c r="V43" s="49">
        <v>8</v>
      </c>
      <c r="W43" s="49">
        <v>7</v>
      </c>
      <c r="X43" s="49">
        <v>7</v>
      </c>
      <c r="Y43" s="49">
        <v>7</v>
      </c>
      <c r="Z43" s="49">
        <v>6</v>
      </c>
      <c r="AA43" s="50" t="s">
        <v>128</v>
      </c>
      <c r="AB43" s="28">
        <v>32</v>
      </c>
    </row>
    <row r="44" spans="1:28">
      <c r="A44" s="42">
        <v>33</v>
      </c>
      <c r="B44" s="43" t="s">
        <v>106</v>
      </c>
      <c r="C44" s="44" t="s">
        <v>53</v>
      </c>
      <c r="D44" s="44">
        <v>1928156713</v>
      </c>
      <c r="E44" s="45" t="s">
        <v>84</v>
      </c>
      <c r="F44" s="44" t="s">
        <v>80</v>
      </c>
      <c r="G44" s="45"/>
      <c r="H44" s="1">
        <f>MATCH(D44,Данные!$D:$D,0)</f>
        <v>28</v>
      </c>
      <c r="I44" s="56">
        <v>150</v>
      </c>
      <c r="J44" s="56">
        <f>IF(K44 &gt; 0, MAX(K$12:K$47) / K44, 0)</f>
        <v>1</v>
      </c>
      <c r="K44" s="56">
        <v>22</v>
      </c>
      <c r="L44" s="56">
        <f>I44*J44</f>
        <v>150</v>
      </c>
      <c r="M44" s="57">
        <v>47</v>
      </c>
      <c r="N44" s="57">
        <v>7</v>
      </c>
      <c r="O44" s="57">
        <f>IF(N44 &gt; 0,M44/N44,0)</f>
        <v>6.7142857142857144</v>
      </c>
      <c r="P44" s="49">
        <f>MIN($S44:AA44)</f>
        <v>5</v>
      </c>
      <c r="Q44" s="57"/>
      <c r="R44" s="49">
        <v>7</v>
      </c>
      <c r="S44" s="49">
        <v>9</v>
      </c>
      <c r="T44" s="49">
        <v>5</v>
      </c>
      <c r="U44" s="49"/>
      <c r="V44" s="49">
        <v>6</v>
      </c>
      <c r="W44" s="49">
        <v>6</v>
      </c>
      <c r="X44" s="49">
        <v>5</v>
      </c>
      <c r="Y44" s="49">
        <v>9</v>
      </c>
      <c r="Z44" s="49">
        <v>7</v>
      </c>
      <c r="AA44" s="50" t="s">
        <v>128</v>
      </c>
      <c r="AB44" s="28">
        <v>33</v>
      </c>
    </row>
    <row r="45" spans="1:28">
      <c r="A45" s="42">
        <v>34</v>
      </c>
      <c r="B45" s="43" t="s">
        <v>101</v>
      </c>
      <c r="C45" s="44" t="s">
        <v>44</v>
      </c>
      <c r="D45" s="44">
        <v>1928156529</v>
      </c>
      <c r="E45" s="45" t="s">
        <v>84</v>
      </c>
      <c r="F45" s="44" t="s">
        <v>80</v>
      </c>
      <c r="G45" s="45"/>
      <c r="H45" s="1">
        <f>MATCH(D45,Данные!$D:$D,0)</f>
        <v>23</v>
      </c>
      <c r="I45" s="56">
        <v>141</v>
      </c>
      <c r="J45" s="56">
        <f>IF(K45 &gt; 0, MAX(K$12:K$47) / K45, 0)</f>
        <v>1</v>
      </c>
      <c r="K45" s="56">
        <v>22</v>
      </c>
      <c r="L45" s="56">
        <f>I45*J45</f>
        <v>141</v>
      </c>
      <c r="M45" s="57">
        <v>48</v>
      </c>
      <c r="N45" s="57">
        <v>7</v>
      </c>
      <c r="O45" s="57">
        <f>IF(N45 &gt; 0,M45/N45,0)</f>
        <v>6.8571428571428568</v>
      </c>
      <c r="P45" s="49">
        <f>MIN($S45:AA45)</f>
        <v>6</v>
      </c>
      <c r="Q45" s="57"/>
      <c r="R45" s="49">
        <v>7</v>
      </c>
      <c r="S45" s="49">
        <v>10</v>
      </c>
      <c r="T45" s="49">
        <v>7</v>
      </c>
      <c r="U45" s="49"/>
      <c r="V45" s="49">
        <v>6</v>
      </c>
      <c r="W45" s="49">
        <v>6</v>
      </c>
      <c r="X45" s="49">
        <v>6</v>
      </c>
      <c r="Y45" s="49">
        <v>7</v>
      </c>
      <c r="Z45" s="49">
        <v>6</v>
      </c>
      <c r="AA45" s="50" t="s">
        <v>128</v>
      </c>
      <c r="AB45" s="28">
        <v>34</v>
      </c>
    </row>
    <row r="46" spans="1:28">
      <c r="A46" s="42">
        <v>35</v>
      </c>
      <c r="B46" s="43" t="s">
        <v>81</v>
      </c>
      <c r="C46" s="44" t="s">
        <v>59</v>
      </c>
      <c r="D46" s="44">
        <v>1942124935</v>
      </c>
      <c r="E46" s="45" t="s">
        <v>74</v>
      </c>
      <c r="F46" s="44" t="s">
        <v>80</v>
      </c>
      <c r="G46" s="45"/>
      <c r="H46" s="1">
        <f>MATCH(D46,Данные!$D:$D,0)</f>
        <v>4</v>
      </c>
      <c r="I46" s="56">
        <v>140</v>
      </c>
      <c r="J46" s="56">
        <f>IF(K46 &gt; 0, MAX(K$12:K$47) / K46, 0)</f>
        <v>1</v>
      </c>
      <c r="K46" s="56">
        <v>22</v>
      </c>
      <c r="L46" s="56">
        <f>I46*J46</f>
        <v>140</v>
      </c>
      <c r="M46" s="57">
        <v>46</v>
      </c>
      <c r="N46" s="57">
        <v>7</v>
      </c>
      <c r="O46" s="57">
        <f>IF(N46 &gt; 0,M46/N46,0)</f>
        <v>6.5714285714285712</v>
      </c>
      <c r="P46" s="49">
        <f>MIN($S46:AA46)</f>
        <v>5</v>
      </c>
      <c r="Q46" s="57"/>
      <c r="R46" s="49">
        <v>7</v>
      </c>
      <c r="S46" s="49">
        <v>10</v>
      </c>
      <c r="T46" s="49">
        <v>5</v>
      </c>
      <c r="U46" s="49"/>
      <c r="V46" s="49">
        <v>6</v>
      </c>
      <c r="W46" s="49">
        <v>6</v>
      </c>
      <c r="X46" s="49">
        <v>6</v>
      </c>
      <c r="Y46" s="49">
        <v>6</v>
      </c>
      <c r="Z46" s="49">
        <v>7</v>
      </c>
      <c r="AA46" s="50" t="s">
        <v>128</v>
      </c>
      <c r="AB46" s="28">
        <v>35</v>
      </c>
    </row>
    <row r="47" spans="1:28">
      <c r="A47" s="42">
        <v>36</v>
      </c>
      <c r="B47" s="43" t="s">
        <v>111</v>
      </c>
      <c r="C47" s="48" t="s">
        <v>67</v>
      </c>
      <c r="D47" s="44">
        <v>1928156886</v>
      </c>
      <c r="E47" s="45" t="s">
        <v>74</v>
      </c>
      <c r="F47" s="44" t="s">
        <v>80</v>
      </c>
      <c r="G47" s="45"/>
      <c r="H47" s="1">
        <f>MATCH(D47,Данные!$D:$D,0)</f>
        <v>33</v>
      </c>
      <c r="I47" s="56">
        <v>125</v>
      </c>
      <c r="J47" s="56">
        <f>IF(K47 &gt; 0, MAX(K$12:K$47) / K47, 0)</f>
        <v>1</v>
      </c>
      <c r="K47" s="56">
        <v>22</v>
      </c>
      <c r="L47" s="56">
        <f>I47*J47</f>
        <v>125</v>
      </c>
      <c r="M47" s="57">
        <v>45</v>
      </c>
      <c r="N47" s="57">
        <v>7</v>
      </c>
      <c r="O47" s="57">
        <f>IF(N47 &gt; 0,M47/N47,0)</f>
        <v>6.4285714285714288</v>
      </c>
      <c r="P47" s="49">
        <f>MIN($S47:AA47)</f>
        <v>4</v>
      </c>
      <c r="Q47" s="57" t="s">
        <v>130</v>
      </c>
      <c r="R47" s="49">
        <v>7</v>
      </c>
      <c r="S47" s="49">
        <v>10</v>
      </c>
      <c r="T47" s="49">
        <v>8</v>
      </c>
      <c r="U47" s="49"/>
      <c r="V47" s="49">
        <v>5</v>
      </c>
      <c r="W47" s="49">
        <v>6</v>
      </c>
      <c r="X47" s="49">
        <v>4</v>
      </c>
      <c r="Y47" s="49">
        <v>7</v>
      </c>
      <c r="Z47" s="49">
        <v>5</v>
      </c>
      <c r="AA47" s="51" t="s">
        <v>129</v>
      </c>
      <c r="AB47" s="28">
        <v>36</v>
      </c>
    </row>
  </sheetData>
  <sheetCalcPr fullCalcOnLoad="1"/>
  <mergeCells count="30">
    <mergeCell ref="A27:A28"/>
    <mergeCell ref="A32:A35"/>
    <mergeCell ref="A38:A39"/>
    <mergeCell ref="A40:A42"/>
    <mergeCell ref="K8:K11"/>
    <mergeCell ref="AC8:AC11"/>
    <mergeCell ref="T9:Z9"/>
    <mergeCell ref="T8:AA8"/>
    <mergeCell ref="A16:A17"/>
    <mergeCell ref="A21:A25"/>
    <mergeCell ref="O2:R3"/>
    <mergeCell ref="D8:D10"/>
    <mergeCell ref="F8:F10"/>
    <mergeCell ref="AB8:AB11"/>
    <mergeCell ref="A11:G11"/>
    <mergeCell ref="R8:R11"/>
    <mergeCell ref="L8:L11"/>
    <mergeCell ref="A8:A10"/>
    <mergeCell ref="B8:B10"/>
    <mergeCell ref="C8:C10"/>
    <mergeCell ref="O1:R1"/>
    <mergeCell ref="P8:P11"/>
    <mergeCell ref="N8:N11"/>
    <mergeCell ref="G8:G10"/>
    <mergeCell ref="E8:E10"/>
    <mergeCell ref="M8:M11"/>
    <mergeCell ref="J8:J11"/>
    <mergeCell ref="Q8:Q11"/>
    <mergeCell ref="O8:O11"/>
    <mergeCell ref="I8:I11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  <legacyDrawing r:id="rId2"/>
  <controls>
    <control shapeId="1026" r:id="rId3" name="ConfirmRating"/>
  </controls>
</worksheet>
</file>

<file path=xl/worksheets/sheet2.xml><?xml version="1.0" encoding="utf-8"?>
<worksheet xmlns="http://schemas.openxmlformats.org/spreadsheetml/2006/main" xmlns:r="http://schemas.openxmlformats.org/officeDocument/2006/relationships">
  <sheetPr codeName="Данные"/>
  <dimension ref="A1:U290"/>
  <sheetViews>
    <sheetView workbookViewId="0"/>
  </sheetViews>
  <sheetFormatPr defaultRowHeight="12.75"/>
  <cols>
    <col min="1" max="1" width="8.5703125" style="17" customWidth="1"/>
    <col min="2" max="2" width="5.5703125" style="17" customWidth="1"/>
    <col min="3" max="3" width="6.7109375" style="17" customWidth="1"/>
    <col min="4" max="4" width="9" style="17" bestFit="1" customWidth="1"/>
    <col min="5" max="5" width="20.28515625" style="7" customWidth="1"/>
    <col min="6" max="6" width="10.5703125" style="17" customWidth="1"/>
    <col min="7" max="7" width="44.5703125" style="7" customWidth="1"/>
    <col min="8" max="8" width="5.5703125" style="17" customWidth="1"/>
    <col min="9" max="9" width="9.5703125" style="17" customWidth="1"/>
    <col min="10" max="10" width="11.140625" style="17" customWidth="1"/>
    <col min="11" max="12" width="4.28515625" style="17" customWidth="1"/>
    <col min="13" max="13" width="5.7109375" style="17" customWidth="1"/>
    <col min="14" max="14" width="7" style="17" customWidth="1"/>
    <col min="15" max="15" width="5.42578125" style="17" customWidth="1"/>
    <col min="16" max="16" width="5" customWidth="1"/>
  </cols>
  <sheetData>
    <row r="1" spans="1:21" ht="92.25" customHeight="1">
      <c r="A1" s="16" t="s">
        <v>7</v>
      </c>
      <c r="B1" s="16" t="s">
        <v>8</v>
      </c>
      <c r="C1" s="16" t="s">
        <v>1</v>
      </c>
      <c r="D1" s="16" t="s">
        <v>0</v>
      </c>
      <c r="E1" s="14" t="s">
        <v>37</v>
      </c>
      <c r="F1" s="16" t="s">
        <v>9</v>
      </c>
      <c r="G1" s="14" t="s">
        <v>10</v>
      </c>
      <c r="H1" s="16" t="s">
        <v>11</v>
      </c>
      <c r="I1" s="16" t="s">
        <v>12</v>
      </c>
      <c r="J1" s="16" t="s">
        <v>13</v>
      </c>
      <c r="K1" s="16" t="s">
        <v>14</v>
      </c>
      <c r="L1" s="16" t="s">
        <v>15</v>
      </c>
      <c r="M1" s="16" t="s">
        <v>16</v>
      </c>
      <c r="N1" s="16" t="s">
        <v>17</v>
      </c>
      <c r="O1" s="16" t="s">
        <v>18</v>
      </c>
      <c r="P1" s="16" t="s">
        <v>35</v>
      </c>
      <c r="Q1" s="16" t="s">
        <v>34</v>
      </c>
      <c r="R1" s="16" t="s">
        <v>33</v>
      </c>
      <c r="S1" s="16" t="s">
        <v>29</v>
      </c>
    </row>
    <row r="2" spans="1:21">
      <c r="A2" s="15">
        <v>1</v>
      </c>
      <c r="B2" s="15">
        <v>2</v>
      </c>
      <c r="C2" s="15">
        <v>3</v>
      </c>
      <c r="D2" s="15">
        <v>4</v>
      </c>
      <c r="E2" s="15">
        <v>5</v>
      </c>
      <c r="F2" s="15">
        <v>6</v>
      </c>
      <c r="G2" s="15">
        <v>7</v>
      </c>
      <c r="H2" s="15">
        <v>8</v>
      </c>
      <c r="I2" s="15">
        <v>9</v>
      </c>
      <c r="J2" s="15">
        <v>10</v>
      </c>
      <c r="K2" s="15">
        <v>11</v>
      </c>
      <c r="L2" s="15">
        <v>12</v>
      </c>
      <c r="M2" s="15">
        <v>13</v>
      </c>
      <c r="N2" s="15">
        <v>14</v>
      </c>
      <c r="O2" s="15">
        <v>15</v>
      </c>
      <c r="P2" s="15">
        <v>16</v>
      </c>
      <c r="Q2" s="15">
        <v>17</v>
      </c>
      <c r="R2" s="15">
        <v>18</v>
      </c>
      <c r="S2" s="15">
        <v>19</v>
      </c>
    </row>
    <row r="3" spans="1:21">
      <c r="A3" s="17">
        <v>1950257609</v>
      </c>
      <c r="B3" s="17">
        <v>10</v>
      </c>
      <c r="C3" s="17" t="s">
        <v>74</v>
      </c>
      <c r="D3" s="17">
        <v>1926807139</v>
      </c>
      <c r="E3" s="7" t="s">
        <v>71</v>
      </c>
      <c r="F3" s="17" t="s">
        <v>75</v>
      </c>
      <c r="G3" s="7" t="s">
        <v>76</v>
      </c>
      <c r="H3" s="17">
        <v>1</v>
      </c>
      <c r="I3" s="17" t="s">
        <v>77</v>
      </c>
      <c r="J3" s="17" t="s">
        <v>78</v>
      </c>
      <c r="L3" s="17">
        <v>10</v>
      </c>
      <c r="M3" s="17">
        <v>1</v>
      </c>
      <c r="N3" s="17">
        <v>1</v>
      </c>
      <c r="O3" s="17">
        <v>1</v>
      </c>
      <c r="P3">
        <v>1753574947</v>
      </c>
      <c r="Q3">
        <v>2098</v>
      </c>
      <c r="S3" t="s">
        <v>79</v>
      </c>
      <c r="T3" t="s">
        <v>80</v>
      </c>
      <c r="U3">
        <f>MATCH(D3,Отчет!$D:$D,0)</f>
        <v>12</v>
      </c>
    </row>
    <row r="4" spans="1:21">
      <c r="A4" s="17">
        <v>1950258178</v>
      </c>
      <c r="B4" s="17">
        <v>10</v>
      </c>
      <c r="C4" s="17" t="s">
        <v>74</v>
      </c>
      <c r="D4" s="17">
        <v>1942124935</v>
      </c>
      <c r="E4" s="7" t="s">
        <v>59</v>
      </c>
      <c r="F4" s="17" t="s">
        <v>81</v>
      </c>
      <c r="G4" s="7" t="s">
        <v>76</v>
      </c>
      <c r="H4" s="17">
        <v>1</v>
      </c>
      <c r="I4" s="17" t="s">
        <v>77</v>
      </c>
      <c r="J4" s="17" t="s">
        <v>78</v>
      </c>
      <c r="L4" s="17">
        <v>10</v>
      </c>
      <c r="M4" s="17">
        <v>1</v>
      </c>
      <c r="N4" s="17">
        <v>1</v>
      </c>
      <c r="O4" s="17">
        <v>0</v>
      </c>
      <c r="P4">
        <v>1753574947</v>
      </c>
      <c r="Q4">
        <v>2098</v>
      </c>
      <c r="S4" t="s">
        <v>79</v>
      </c>
      <c r="T4" t="s">
        <v>80</v>
      </c>
      <c r="U4">
        <f>MATCH(D4,Отчет!$D:$D,0)</f>
        <v>46</v>
      </c>
    </row>
    <row r="5" spans="1:21">
      <c r="A5" s="17">
        <v>1950257417</v>
      </c>
      <c r="B5" s="17">
        <v>10</v>
      </c>
      <c r="C5" s="17" t="s">
        <v>74</v>
      </c>
      <c r="D5" s="17">
        <v>1926986558</v>
      </c>
      <c r="E5" s="7" t="s">
        <v>41</v>
      </c>
      <c r="F5" s="17" t="s">
        <v>82</v>
      </c>
      <c r="G5" s="7" t="s">
        <v>76</v>
      </c>
      <c r="H5" s="17">
        <v>1</v>
      </c>
      <c r="I5" s="17" t="s">
        <v>77</v>
      </c>
      <c r="J5" s="17" t="s">
        <v>78</v>
      </c>
      <c r="L5" s="17">
        <v>10</v>
      </c>
      <c r="M5" s="17">
        <v>1</v>
      </c>
      <c r="N5" s="17">
        <v>1</v>
      </c>
      <c r="O5" s="17">
        <v>1</v>
      </c>
      <c r="P5">
        <v>1753574947</v>
      </c>
      <c r="Q5">
        <v>2098</v>
      </c>
      <c r="S5" t="s">
        <v>79</v>
      </c>
      <c r="T5" t="s">
        <v>80</v>
      </c>
      <c r="U5">
        <f>MATCH(D5,Отчет!$D:$D,0)</f>
        <v>22</v>
      </c>
    </row>
    <row r="6" spans="1:21">
      <c r="A6" s="17">
        <v>1950257346</v>
      </c>
      <c r="B6" s="17">
        <v>10</v>
      </c>
      <c r="C6" s="17" t="s">
        <v>74</v>
      </c>
      <c r="D6" s="17">
        <v>1926986590</v>
      </c>
      <c r="E6" s="7" t="s">
        <v>42</v>
      </c>
      <c r="F6" s="17" t="s">
        <v>83</v>
      </c>
      <c r="G6" s="7" t="s">
        <v>76</v>
      </c>
      <c r="H6" s="17">
        <v>1</v>
      </c>
      <c r="I6" s="17" t="s">
        <v>77</v>
      </c>
      <c r="J6" s="17" t="s">
        <v>78</v>
      </c>
      <c r="L6" s="17">
        <v>10</v>
      </c>
      <c r="M6" s="17">
        <v>1</v>
      </c>
      <c r="N6" s="17">
        <v>1</v>
      </c>
      <c r="O6" s="17">
        <v>1</v>
      </c>
      <c r="P6">
        <v>1753574947</v>
      </c>
      <c r="Q6">
        <v>2098</v>
      </c>
      <c r="S6" t="s">
        <v>79</v>
      </c>
      <c r="T6" t="s">
        <v>80</v>
      </c>
      <c r="U6">
        <f>MATCH(D6,Отчет!$D:$D,0)</f>
        <v>23</v>
      </c>
    </row>
    <row r="7" spans="1:21">
      <c r="A7" s="17">
        <v>1950256381</v>
      </c>
      <c r="B7" s="17">
        <v>10</v>
      </c>
      <c r="C7" s="17" t="s">
        <v>84</v>
      </c>
      <c r="D7" s="17">
        <v>1926986620</v>
      </c>
      <c r="E7" s="7" t="s">
        <v>43</v>
      </c>
      <c r="F7" s="17" t="s">
        <v>85</v>
      </c>
      <c r="G7" s="7" t="s">
        <v>76</v>
      </c>
      <c r="H7" s="17">
        <v>1</v>
      </c>
      <c r="I7" s="17" t="s">
        <v>77</v>
      </c>
      <c r="J7" s="17" t="s">
        <v>78</v>
      </c>
      <c r="L7" s="17">
        <v>10</v>
      </c>
      <c r="M7" s="17">
        <v>1</v>
      </c>
      <c r="N7" s="17">
        <v>1</v>
      </c>
      <c r="O7" s="17">
        <v>1</v>
      </c>
      <c r="P7">
        <v>1753574947</v>
      </c>
      <c r="Q7">
        <v>2098</v>
      </c>
      <c r="S7" t="s">
        <v>79</v>
      </c>
      <c r="T7" t="s">
        <v>80</v>
      </c>
      <c r="U7">
        <f>MATCH(D7,Отчет!$D:$D,0)</f>
        <v>27</v>
      </c>
    </row>
    <row r="8" spans="1:21">
      <c r="A8" s="17">
        <v>1950257734</v>
      </c>
      <c r="B8" s="17">
        <v>10</v>
      </c>
      <c r="C8" s="17" t="s">
        <v>74</v>
      </c>
      <c r="D8" s="17">
        <v>1926986650</v>
      </c>
      <c r="E8" s="7" t="s">
        <v>45</v>
      </c>
      <c r="F8" s="17" t="s">
        <v>86</v>
      </c>
      <c r="G8" s="7" t="s">
        <v>76</v>
      </c>
      <c r="H8" s="17">
        <v>1</v>
      </c>
      <c r="I8" s="17" t="s">
        <v>77</v>
      </c>
      <c r="J8" s="17" t="s">
        <v>78</v>
      </c>
      <c r="L8" s="17">
        <v>10</v>
      </c>
      <c r="M8" s="17">
        <v>1</v>
      </c>
      <c r="N8" s="17">
        <v>1</v>
      </c>
      <c r="O8" s="17">
        <v>1</v>
      </c>
      <c r="P8">
        <v>1753574947</v>
      </c>
      <c r="Q8">
        <v>2098</v>
      </c>
      <c r="S8" t="s">
        <v>79</v>
      </c>
      <c r="T8" t="s">
        <v>80</v>
      </c>
      <c r="U8">
        <f>MATCH(D8,Отчет!$D:$D,0)</f>
        <v>25</v>
      </c>
    </row>
    <row r="9" spans="1:21">
      <c r="A9" s="17">
        <v>1950256319</v>
      </c>
      <c r="B9" s="17">
        <v>10</v>
      </c>
      <c r="C9" s="17" t="s">
        <v>84</v>
      </c>
      <c r="D9" s="17">
        <v>1926986680</v>
      </c>
      <c r="E9" s="7" t="s">
        <v>46</v>
      </c>
      <c r="F9" s="17" t="s">
        <v>87</v>
      </c>
      <c r="G9" s="7" t="s">
        <v>76</v>
      </c>
      <c r="H9" s="17">
        <v>1</v>
      </c>
      <c r="I9" s="17" t="s">
        <v>77</v>
      </c>
      <c r="J9" s="17" t="s">
        <v>78</v>
      </c>
      <c r="L9" s="17">
        <v>10</v>
      </c>
      <c r="M9" s="17">
        <v>1</v>
      </c>
      <c r="N9" s="17">
        <v>1</v>
      </c>
      <c r="O9" s="17">
        <v>1</v>
      </c>
      <c r="P9">
        <v>1753574947</v>
      </c>
      <c r="Q9">
        <v>2098</v>
      </c>
      <c r="S9" t="s">
        <v>79</v>
      </c>
      <c r="T9" t="s">
        <v>80</v>
      </c>
      <c r="U9">
        <f>MATCH(D9,Отчет!$D:$D,0)</f>
        <v>17</v>
      </c>
    </row>
    <row r="10" spans="1:21">
      <c r="A10" s="17">
        <v>1950257479</v>
      </c>
      <c r="B10" s="17">
        <v>10</v>
      </c>
      <c r="C10" s="17" t="s">
        <v>74</v>
      </c>
      <c r="D10" s="17">
        <v>1926986710</v>
      </c>
      <c r="E10" s="7" t="s">
        <v>56</v>
      </c>
      <c r="F10" s="17" t="s">
        <v>88</v>
      </c>
      <c r="G10" s="7" t="s">
        <v>76</v>
      </c>
      <c r="H10" s="17">
        <v>1</v>
      </c>
      <c r="I10" s="17" t="s">
        <v>77</v>
      </c>
      <c r="J10" s="17" t="s">
        <v>78</v>
      </c>
      <c r="L10" s="17">
        <v>10</v>
      </c>
      <c r="M10" s="17">
        <v>1</v>
      </c>
      <c r="N10" s="17">
        <v>1</v>
      </c>
      <c r="O10" s="17">
        <v>1</v>
      </c>
      <c r="P10">
        <v>1753574947</v>
      </c>
      <c r="Q10">
        <v>2098</v>
      </c>
      <c r="S10" t="s">
        <v>79</v>
      </c>
      <c r="T10" t="s">
        <v>80</v>
      </c>
      <c r="U10">
        <f>MATCH(D10,Отчет!$D:$D,0)</f>
        <v>29</v>
      </c>
    </row>
    <row r="11" spans="1:21">
      <c r="A11" s="17">
        <v>1950256133</v>
      </c>
      <c r="B11" s="17">
        <v>10</v>
      </c>
      <c r="C11" s="17" t="s">
        <v>84</v>
      </c>
      <c r="D11" s="17">
        <v>1926986740</v>
      </c>
      <c r="E11" s="7" t="s">
        <v>57</v>
      </c>
      <c r="F11" s="17" t="s">
        <v>89</v>
      </c>
      <c r="G11" s="7" t="s">
        <v>76</v>
      </c>
      <c r="H11" s="17">
        <v>1</v>
      </c>
      <c r="I11" s="17" t="s">
        <v>77</v>
      </c>
      <c r="J11" s="17" t="s">
        <v>78</v>
      </c>
      <c r="L11" s="17">
        <v>10</v>
      </c>
      <c r="M11" s="17">
        <v>1</v>
      </c>
      <c r="N11" s="17">
        <v>1</v>
      </c>
      <c r="O11" s="17">
        <v>1</v>
      </c>
      <c r="P11">
        <v>1753574947</v>
      </c>
      <c r="Q11">
        <v>2098</v>
      </c>
      <c r="S11" t="s">
        <v>79</v>
      </c>
      <c r="T11" t="s">
        <v>80</v>
      </c>
      <c r="U11">
        <f>MATCH(D11,Отчет!$D:$D,0)</f>
        <v>19</v>
      </c>
    </row>
    <row r="12" spans="1:21">
      <c r="A12" s="17">
        <v>1950257541</v>
      </c>
      <c r="B12" s="17">
        <v>10</v>
      </c>
      <c r="C12" s="17" t="s">
        <v>74</v>
      </c>
      <c r="D12" s="17">
        <v>1926986770</v>
      </c>
      <c r="E12" s="7" t="s">
        <v>58</v>
      </c>
      <c r="F12" s="17" t="s">
        <v>90</v>
      </c>
      <c r="G12" s="7" t="s">
        <v>76</v>
      </c>
      <c r="H12" s="17">
        <v>1</v>
      </c>
      <c r="I12" s="17" t="s">
        <v>77</v>
      </c>
      <c r="J12" s="17" t="s">
        <v>78</v>
      </c>
      <c r="L12" s="17">
        <v>10</v>
      </c>
      <c r="M12" s="17">
        <v>1</v>
      </c>
      <c r="N12" s="17">
        <v>1</v>
      </c>
      <c r="O12" s="17">
        <v>1</v>
      </c>
      <c r="P12">
        <v>1753574947</v>
      </c>
      <c r="Q12">
        <v>2098</v>
      </c>
      <c r="S12" t="s">
        <v>79</v>
      </c>
      <c r="T12" t="s">
        <v>80</v>
      </c>
      <c r="U12">
        <f>MATCH(D12,Отчет!$D:$D,0)</f>
        <v>16</v>
      </c>
    </row>
    <row r="13" spans="1:21">
      <c r="A13" s="17">
        <v>1950256071</v>
      </c>
      <c r="B13" s="17">
        <v>9</v>
      </c>
      <c r="C13" s="17" t="s">
        <v>84</v>
      </c>
      <c r="D13" s="17">
        <v>1926986805</v>
      </c>
      <c r="E13" s="7" t="s">
        <v>60</v>
      </c>
      <c r="F13" s="17" t="s">
        <v>91</v>
      </c>
      <c r="G13" s="7" t="s">
        <v>76</v>
      </c>
      <c r="H13" s="17">
        <v>1</v>
      </c>
      <c r="I13" s="17" t="s">
        <v>77</v>
      </c>
      <c r="J13" s="17" t="s">
        <v>78</v>
      </c>
      <c r="L13" s="17">
        <v>9</v>
      </c>
      <c r="M13" s="17">
        <v>1</v>
      </c>
      <c r="N13" s="17">
        <v>1</v>
      </c>
      <c r="O13" s="17">
        <v>1</v>
      </c>
      <c r="P13">
        <v>1753574947</v>
      </c>
      <c r="Q13">
        <v>2098</v>
      </c>
      <c r="S13" t="s">
        <v>79</v>
      </c>
      <c r="T13" t="s">
        <v>80</v>
      </c>
      <c r="U13">
        <f>MATCH(D13,Отчет!$D:$D,0)</f>
        <v>26</v>
      </c>
    </row>
    <row r="14" spans="1:21">
      <c r="A14" s="17">
        <v>1950257275</v>
      </c>
      <c r="B14" s="17">
        <v>10</v>
      </c>
      <c r="C14" s="17" t="s">
        <v>74</v>
      </c>
      <c r="D14" s="17">
        <v>1926986838</v>
      </c>
      <c r="E14" s="7" t="s">
        <v>63</v>
      </c>
      <c r="F14" s="17" t="s">
        <v>92</v>
      </c>
      <c r="G14" s="7" t="s">
        <v>76</v>
      </c>
      <c r="H14" s="17">
        <v>1</v>
      </c>
      <c r="I14" s="17" t="s">
        <v>77</v>
      </c>
      <c r="J14" s="17" t="s">
        <v>78</v>
      </c>
      <c r="L14" s="17">
        <v>10</v>
      </c>
      <c r="M14" s="17">
        <v>1</v>
      </c>
      <c r="N14" s="17">
        <v>1</v>
      </c>
      <c r="O14" s="17">
        <v>1</v>
      </c>
      <c r="P14">
        <v>1753574947</v>
      </c>
      <c r="Q14">
        <v>2098</v>
      </c>
      <c r="S14" t="s">
        <v>79</v>
      </c>
      <c r="T14" t="s">
        <v>80</v>
      </c>
      <c r="U14">
        <f>MATCH(D14,Отчет!$D:$D,0)</f>
        <v>13</v>
      </c>
    </row>
    <row r="15" spans="1:21">
      <c r="A15" s="17">
        <v>1950256006</v>
      </c>
      <c r="B15" s="17">
        <v>10</v>
      </c>
      <c r="C15" s="17" t="s">
        <v>84</v>
      </c>
      <c r="D15" s="17">
        <v>1926986868</v>
      </c>
      <c r="E15" s="7" t="s">
        <v>65</v>
      </c>
      <c r="F15" s="17" t="s">
        <v>93</v>
      </c>
      <c r="G15" s="7" t="s">
        <v>76</v>
      </c>
      <c r="H15" s="17">
        <v>1</v>
      </c>
      <c r="I15" s="17" t="s">
        <v>77</v>
      </c>
      <c r="J15" s="17" t="s">
        <v>78</v>
      </c>
      <c r="L15" s="17">
        <v>10</v>
      </c>
      <c r="M15" s="17">
        <v>1</v>
      </c>
      <c r="N15" s="17">
        <v>1</v>
      </c>
      <c r="O15" s="17">
        <v>1</v>
      </c>
      <c r="P15">
        <v>1753574947</v>
      </c>
      <c r="Q15">
        <v>2098</v>
      </c>
      <c r="S15" t="s">
        <v>79</v>
      </c>
      <c r="T15" t="s">
        <v>80</v>
      </c>
      <c r="U15">
        <f>MATCH(D15,Отчет!$D:$D,0)</f>
        <v>15</v>
      </c>
    </row>
    <row r="16" spans="1:21">
      <c r="A16" s="17">
        <v>1950257213</v>
      </c>
      <c r="B16" s="17">
        <v>10</v>
      </c>
      <c r="C16" s="17" t="s">
        <v>74</v>
      </c>
      <c r="D16" s="17">
        <v>1926986899</v>
      </c>
      <c r="E16" s="7" t="s">
        <v>68</v>
      </c>
      <c r="F16" s="17" t="s">
        <v>94</v>
      </c>
      <c r="G16" s="7" t="s">
        <v>76</v>
      </c>
      <c r="H16" s="17">
        <v>1</v>
      </c>
      <c r="I16" s="17" t="s">
        <v>77</v>
      </c>
      <c r="J16" s="17" t="s">
        <v>78</v>
      </c>
      <c r="L16" s="17">
        <v>10</v>
      </c>
      <c r="M16" s="17">
        <v>1</v>
      </c>
      <c r="N16" s="17">
        <v>1</v>
      </c>
      <c r="O16" s="17">
        <v>1</v>
      </c>
      <c r="P16">
        <v>1753574947</v>
      </c>
      <c r="Q16">
        <v>2098</v>
      </c>
      <c r="S16" t="s">
        <v>79</v>
      </c>
      <c r="T16" t="s">
        <v>80</v>
      </c>
      <c r="U16">
        <f>MATCH(D16,Отчет!$D:$D,0)</f>
        <v>32</v>
      </c>
    </row>
    <row r="17" spans="1:21">
      <c r="A17" s="17">
        <v>1950255943</v>
      </c>
      <c r="B17" s="17">
        <v>10</v>
      </c>
      <c r="C17" s="17" t="s">
        <v>84</v>
      </c>
      <c r="D17" s="17">
        <v>1926986929</v>
      </c>
      <c r="E17" s="7" t="s">
        <v>69</v>
      </c>
      <c r="F17" s="17" t="s">
        <v>95</v>
      </c>
      <c r="G17" s="7" t="s">
        <v>76</v>
      </c>
      <c r="H17" s="17">
        <v>1</v>
      </c>
      <c r="I17" s="17" t="s">
        <v>77</v>
      </c>
      <c r="J17" s="17" t="s">
        <v>78</v>
      </c>
      <c r="L17" s="17">
        <v>10</v>
      </c>
      <c r="M17" s="17">
        <v>1</v>
      </c>
      <c r="N17" s="17">
        <v>1</v>
      </c>
      <c r="O17" s="17">
        <v>1</v>
      </c>
      <c r="P17">
        <v>1753574947</v>
      </c>
      <c r="Q17">
        <v>2098</v>
      </c>
      <c r="S17" t="s">
        <v>79</v>
      </c>
      <c r="T17" t="s">
        <v>80</v>
      </c>
      <c r="U17">
        <f>MATCH(D17,Отчет!$D:$D,0)</f>
        <v>21</v>
      </c>
    </row>
    <row r="18" spans="1:21">
      <c r="A18" s="17">
        <v>1950257151</v>
      </c>
      <c r="B18" s="17">
        <v>10</v>
      </c>
      <c r="C18" s="17" t="s">
        <v>74</v>
      </c>
      <c r="D18" s="17">
        <v>1926986959</v>
      </c>
      <c r="E18" s="7" t="s">
        <v>72</v>
      </c>
      <c r="F18" s="17" t="s">
        <v>96</v>
      </c>
      <c r="G18" s="7" t="s">
        <v>76</v>
      </c>
      <c r="H18" s="17">
        <v>1</v>
      </c>
      <c r="I18" s="17" t="s">
        <v>77</v>
      </c>
      <c r="J18" s="17" t="s">
        <v>78</v>
      </c>
      <c r="L18" s="17">
        <v>10</v>
      </c>
      <c r="M18" s="17">
        <v>1</v>
      </c>
      <c r="N18" s="17">
        <v>1</v>
      </c>
      <c r="O18" s="17">
        <v>1</v>
      </c>
      <c r="P18">
        <v>1753574947</v>
      </c>
      <c r="Q18">
        <v>2098</v>
      </c>
      <c r="S18" t="s">
        <v>79</v>
      </c>
      <c r="T18" t="s">
        <v>80</v>
      </c>
      <c r="U18">
        <f>MATCH(D18,Отчет!$D:$D,0)</f>
        <v>18</v>
      </c>
    </row>
    <row r="19" spans="1:21">
      <c r="A19" s="17">
        <v>1950257089</v>
      </c>
      <c r="B19" s="17">
        <v>10</v>
      </c>
      <c r="C19" s="17" t="s">
        <v>74</v>
      </c>
      <c r="D19" s="17">
        <v>1927259150</v>
      </c>
      <c r="E19" s="7" t="s">
        <v>39</v>
      </c>
      <c r="F19" s="17" t="s">
        <v>97</v>
      </c>
      <c r="G19" s="7" t="s">
        <v>76</v>
      </c>
      <c r="H19" s="17">
        <v>1</v>
      </c>
      <c r="I19" s="17" t="s">
        <v>77</v>
      </c>
      <c r="J19" s="17" t="s">
        <v>78</v>
      </c>
      <c r="L19" s="17">
        <v>10</v>
      </c>
      <c r="M19" s="17">
        <v>1</v>
      </c>
      <c r="N19" s="17">
        <v>1</v>
      </c>
      <c r="O19" s="17">
        <v>1</v>
      </c>
      <c r="P19">
        <v>1753574947</v>
      </c>
      <c r="Q19">
        <v>2098</v>
      </c>
      <c r="S19" t="s">
        <v>79</v>
      </c>
      <c r="T19" t="s">
        <v>80</v>
      </c>
      <c r="U19">
        <f>MATCH(D19,Отчет!$D:$D,0)</f>
        <v>28</v>
      </c>
    </row>
    <row r="20" spans="1:21">
      <c r="A20" s="17">
        <v>1950255881</v>
      </c>
      <c r="B20" s="17">
        <v>10</v>
      </c>
      <c r="C20" s="17" t="s">
        <v>84</v>
      </c>
      <c r="D20" s="17">
        <v>1927259182</v>
      </c>
      <c r="E20" s="7" t="s">
        <v>47</v>
      </c>
      <c r="F20" s="17" t="s">
        <v>98</v>
      </c>
      <c r="G20" s="7" t="s">
        <v>76</v>
      </c>
      <c r="H20" s="17">
        <v>1</v>
      </c>
      <c r="I20" s="17" t="s">
        <v>77</v>
      </c>
      <c r="J20" s="17" t="s">
        <v>78</v>
      </c>
      <c r="L20" s="17">
        <v>10</v>
      </c>
      <c r="M20" s="17">
        <v>1</v>
      </c>
      <c r="N20" s="17">
        <v>1</v>
      </c>
      <c r="O20" s="17">
        <v>1</v>
      </c>
      <c r="P20">
        <v>1753574947</v>
      </c>
      <c r="Q20">
        <v>2098</v>
      </c>
      <c r="S20" t="s">
        <v>79</v>
      </c>
      <c r="T20" t="s">
        <v>80</v>
      </c>
      <c r="U20">
        <f>MATCH(D20,Отчет!$D:$D,0)</f>
        <v>31</v>
      </c>
    </row>
    <row r="21" spans="1:21">
      <c r="A21" s="17">
        <v>1950256257</v>
      </c>
      <c r="B21" s="17">
        <v>9</v>
      </c>
      <c r="C21" s="17" t="s">
        <v>84</v>
      </c>
      <c r="D21" s="17">
        <v>1927259212</v>
      </c>
      <c r="E21" s="7" t="s">
        <v>61</v>
      </c>
      <c r="F21" s="17" t="s">
        <v>99</v>
      </c>
      <c r="G21" s="7" t="s">
        <v>76</v>
      </c>
      <c r="H21" s="17">
        <v>1</v>
      </c>
      <c r="I21" s="17" t="s">
        <v>77</v>
      </c>
      <c r="J21" s="17" t="s">
        <v>78</v>
      </c>
      <c r="L21" s="17">
        <v>9</v>
      </c>
      <c r="M21" s="17">
        <v>1</v>
      </c>
      <c r="N21" s="17">
        <v>1</v>
      </c>
      <c r="O21" s="17">
        <v>1</v>
      </c>
      <c r="P21">
        <v>1753574947</v>
      </c>
      <c r="Q21">
        <v>2098</v>
      </c>
      <c r="S21" t="s">
        <v>79</v>
      </c>
      <c r="T21" t="s">
        <v>80</v>
      </c>
      <c r="U21">
        <f>MATCH(D21,Отчет!$D:$D,0)</f>
        <v>37</v>
      </c>
    </row>
    <row r="22" spans="1:21">
      <c r="A22" s="17">
        <v>1950256837</v>
      </c>
      <c r="B22" s="17">
        <v>10</v>
      </c>
      <c r="C22" s="17" t="s">
        <v>84</v>
      </c>
      <c r="D22" s="17">
        <v>1928156494</v>
      </c>
      <c r="E22" s="7" t="s">
        <v>40</v>
      </c>
      <c r="F22" s="17" t="s">
        <v>100</v>
      </c>
      <c r="G22" s="7" t="s">
        <v>76</v>
      </c>
      <c r="H22" s="17">
        <v>1</v>
      </c>
      <c r="I22" s="17" t="s">
        <v>77</v>
      </c>
      <c r="J22" s="17" t="s">
        <v>78</v>
      </c>
      <c r="L22" s="17">
        <v>10</v>
      </c>
      <c r="M22" s="17">
        <v>1</v>
      </c>
      <c r="N22" s="17">
        <v>1</v>
      </c>
      <c r="O22" s="17">
        <v>0</v>
      </c>
      <c r="P22">
        <v>1753574947</v>
      </c>
      <c r="Q22">
        <v>2098</v>
      </c>
      <c r="S22" t="s">
        <v>79</v>
      </c>
      <c r="T22" t="s">
        <v>80</v>
      </c>
      <c r="U22">
        <f>MATCH(D22,Отчет!$D:$D,0)</f>
        <v>38</v>
      </c>
    </row>
    <row r="23" spans="1:21">
      <c r="A23" s="17">
        <v>1950256903</v>
      </c>
      <c r="B23" s="17">
        <v>10</v>
      </c>
      <c r="C23" s="17" t="s">
        <v>84</v>
      </c>
      <c r="D23" s="17">
        <v>1928156529</v>
      </c>
      <c r="E23" s="7" t="s">
        <v>44</v>
      </c>
      <c r="F23" s="17" t="s">
        <v>101</v>
      </c>
      <c r="G23" s="7" t="s">
        <v>76</v>
      </c>
      <c r="H23" s="17">
        <v>1</v>
      </c>
      <c r="I23" s="17" t="s">
        <v>77</v>
      </c>
      <c r="J23" s="17" t="s">
        <v>78</v>
      </c>
      <c r="L23" s="17">
        <v>10</v>
      </c>
      <c r="M23" s="17">
        <v>1</v>
      </c>
      <c r="N23" s="17">
        <v>1</v>
      </c>
      <c r="O23" s="17">
        <v>0</v>
      </c>
      <c r="P23">
        <v>1753574947</v>
      </c>
      <c r="Q23">
        <v>2098</v>
      </c>
      <c r="S23" t="s">
        <v>79</v>
      </c>
      <c r="T23" t="s">
        <v>80</v>
      </c>
      <c r="U23">
        <f>MATCH(D23,Отчет!$D:$D,0)</f>
        <v>45</v>
      </c>
    </row>
    <row r="24" spans="1:21">
      <c r="A24" s="17">
        <v>1950258054</v>
      </c>
      <c r="B24" s="17">
        <v>10</v>
      </c>
      <c r="C24" s="17" t="s">
        <v>74</v>
      </c>
      <c r="D24" s="17">
        <v>1928156569</v>
      </c>
      <c r="E24" s="7" t="s">
        <v>49</v>
      </c>
      <c r="F24" s="17" t="s">
        <v>102</v>
      </c>
      <c r="G24" s="7" t="s">
        <v>76</v>
      </c>
      <c r="H24" s="17">
        <v>1</v>
      </c>
      <c r="I24" s="17" t="s">
        <v>77</v>
      </c>
      <c r="J24" s="17" t="s">
        <v>78</v>
      </c>
      <c r="L24" s="17">
        <v>10</v>
      </c>
      <c r="M24" s="17">
        <v>1</v>
      </c>
      <c r="N24" s="17">
        <v>1</v>
      </c>
      <c r="O24" s="17">
        <v>0</v>
      </c>
      <c r="P24">
        <v>1753574947</v>
      </c>
      <c r="Q24">
        <v>2098</v>
      </c>
      <c r="S24" t="s">
        <v>79</v>
      </c>
      <c r="T24" t="s">
        <v>80</v>
      </c>
      <c r="U24">
        <f>MATCH(D24,Отчет!$D:$D,0)</f>
        <v>40</v>
      </c>
    </row>
    <row r="25" spans="1:21">
      <c r="A25" s="17">
        <v>1950256773</v>
      </c>
      <c r="B25" s="17">
        <v>10</v>
      </c>
      <c r="C25" s="17" t="s">
        <v>84</v>
      </c>
      <c r="D25" s="17">
        <v>1928156604</v>
      </c>
      <c r="E25" s="7" t="s">
        <v>50</v>
      </c>
      <c r="F25" s="17" t="s">
        <v>103</v>
      </c>
      <c r="G25" s="7" t="s">
        <v>76</v>
      </c>
      <c r="H25" s="17">
        <v>1</v>
      </c>
      <c r="I25" s="17" t="s">
        <v>77</v>
      </c>
      <c r="J25" s="17" t="s">
        <v>78</v>
      </c>
      <c r="L25" s="17">
        <v>10</v>
      </c>
      <c r="M25" s="17">
        <v>1</v>
      </c>
      <c r="N25" s="17">
        <v>1</v>
      </c>
      <c r="O25" s="17">
        <v>0</v>
      </c>
      <c r="P25">
        <v>1753574947</v>
      </c>
      <c r="Q25">
        <v>2098</v>
      </c>
      <c r="S25" t="s">
        <v>79</v>
      </c>
      <c r="T25" t="s">
        <v>80</v>
      </c>
      <c r="U25">
        <f>MATCH(D25,Отчет!$D:$D,0)</f>
        <v>35</v>
      </c>
    </row>
    <row r="26" spans="1:21">
      <c r="A26" s="17">
        <v>1950258116</v>
      </c>
      <c r="B26" s="17">
        <v>10</v>
      </c>
      <c r="C26" s="17" t="s">
        <v>74</v>
      </c>
      <c r="D26" s="17">
        <v>1928156640</v>
      </c>
      <c r="E26" s="7" t="s">
        <v>51</v>
      </c>
      <c r="F26" s="17" t="s">
        <v>104</v>
      </c>
      <c r="G26" s="7" t="s">
        <v>76</v>
      </c>
      <c r="H26" s="17">
        <v>1</v>
      </c>
      <c r="I26" s="17" t="s">
        <v>77</v>
      </c>
      <c r="J26" s="17" t="s">
        <v>78</v>
      </c>
      <c r="L26" s="17">
        <v>10</v>
      </c>
      <c r="M26" s="17">
        <v>1</v>
      </c>
      <c r="N26" s="17">
        <v>1</v>
      </c>
      <c r="O26" s="17">
        <v>0</v>
      </c>
      <c r="P26">
        <v>1753574947</v>
      </c>
      <c r="Q26">
        <v>2098</v>
      </c>
      <c r="S26" t="s">
        <v>79</v>
      </c>
      <c r="T26" t="s">
        <v>80</v>
      </c>
      <c r="U26">
        <f>MATCH(D26,Отчет!$D:$D,0)</f>
        <v>14</v>
      </c>
    </row>
    <row r="27" spans="1:21">
      <c r="A27" s="17">
        <v>1950256709</v>
      </c>
      <c r="B27" s="17">
        <v>10</v>
      </c>
      <c r="C27" s="17" t="s">
        <v>84</v>
      </c>
      <c r="D27" s="17">
        <v>1928156680</v>
      </c>
      <c r="E27" s="7" t="s">
        <v>52</v>
      </c>
      <c r="F27" s="17" t="s">
        <v>105</v>
      </c>
      <c r="G27" s="7" t="s">
        <v>76</v>
      </c>
      <c r="H27" s="17">
        <v>1</v>
      </c>
      <c r="I27" s="17" t="s">
        <v>77</v>
      </c>
      <c r="J27" s="17" t="s">
        <v>78</v>
      </c>
      <c r="L27" s="17">
        <v>10</v>
      </c>
      <c r="M27" s="17">
        <v>1</v>
      </c>
      <c r="N27" s="17">
        <v>1</v>
      </c>
      <c r="O27" s="17">
        <v>0</v>
      </c>
      <c r="P27">
        <v>1753574947</v>
      </c>
      <c r="Q27">
        <v>2098</v>
      </c>
      <c r="S27" t="s">
        <v>79</v>
      </c>
      <c r="T27" t="s">
        <v>80</v>
      </c>
      <c r="U27">
        <f>MATCH(D27,Отчет!$D:$D,0)</f>
        <v>36</v>
      </c>
    </row>
    <row r="28" spans="1:21">
      <c r="A28" s="17">
        <v>1950256636</v>
      </c>
      <c r="B28" s="17">
        <v>9</v>
      </c>
      <c r="C28" s="17" t="s">
        <v>84</v>
      </c>
      <c r="D28" s="17">
        <v>1928156713</v>
      </c>
      <c r="E28" s="7" t="s">
        <v>53</v>
      </c>
      <c r="F28" s="17" t="s">
        <v>106</v>
      </c>
      <c r="G28" s="7" t="s">
        <v>76</v>
      </c>
      <c r="H28" s="17">
        <v>1</v>
      </c>
      <c r="I28" s="17" t="s">
        <v>77</v>
      </c>
      <c r="J28" s="17" t="s">
        <v>78</v>
      </c>
      <c r="L28" s="17">
        <v>9</v>
      </c>
      <c r="M28" s="17">
        <v>1</v>
      </c>
      <c r="N28" s="17">
        <v>1</v>
      </c>
      <c r="O28" s="17">
        <v>0</v>
      </c>
      <c r="P28">
        <v>1753574947</v>
      </c>
      <c r="Q28">
        <v>2098</v>
      </c>
      <c r="S28" t="s">
        <v>79</v>
      </c>
      <c r="T28" t="s">
        <v>80</v>
      </c>
      <c r="U28">
        <f>MATCH(D28,Отчет!$D:$D,0)</f>
        <v>44</v>
      </c>
    </row>
    <row r="29" spans="1:21">
      <c r="A29" s="17">
        <v>1950257992</v>
      </c>
      <c r="B29" s="17">
        <v>10</v>
      </c>
      <c r="C29" s="17" t="s">
        <v>74</v>
      </c>
      <c r="D29" s="17">
        <v>1928156746</v>
      </c>
      <c r="E29" s="7" t="s">
        <v>54</v>
      </c>
      <c r="F29" s="17" t="s">
        <v>107</v>
      </c>
      <c r="G29" s="7" t="s">
        <v>76</v>
      </c>
      <c r="H29" s="17">
        <v>1</v>
      </c>
      <c r="I29" s="17" t="s">
        <v>77</v>
      </c>
      <c r="J29" s="17" t="s">
        <v>78</v>
      </c>
      <c r="L29" s="17">
        <v>10</v>
      </c>
      <c r="M29" s="17">
        <v>1</v>
      </c>
      <c r="N29" s="17">
        <v>1</v>
      </c>
      <c r="O29" s="17">
        <v>0</v>
      </c>
      <c r="P29">
        <v>1753574947</v>
      </c>
      <c r="Q29">
        <v>2098</v>
      </c>
      <c r="S29" t="s">
        <v>79</v>
      </c>
      <c r="T29" t="s">
        <v>80</v>
      </c>
      <c r="U29">
        <f>MATCH(D29,Отчет!$D:$D,0)</f>
        <v>20</v>
      </c>
    </row>
    <row r="30" spans="1:21">
      <c r="A30" s="17">
        <v>1950256568</v>
      </c>
      <c r="B30" s="17">
        <v>10</v>
      </c>
      <c r="C30" s="17" t="s">
        <v>84</v>
      </c>
      <c r="D30" s="17">
        <v>1928156782</v>
      </c>
      <c r="E30" s="7" t="s">
        <v>62</v>
      </c>
      <c r="F30" s="17" t="s">
        <v>108</v>
      </c>
      <c r="G30" s="7" t="s">
        <v>76</v>
      </c>
      <c r="H30" s="17">
        <v>1</v>
      </c>
      <c r="I30" s="17" t="s">
        <v>77</v>
      </c>
      <c r="J30" s="17" t="s">
        <v>78</v>
      </c>
      <c r="L30" s="17">
        <v>10</v>
      </c>
      <c r="M30" s="17">
        <v>1</v>
      </c>
      <c r="N30" s="17">
        <v>1</v>
      </c>
      <c r="O30" s="17">
        <v>0</v>
      </c>
      <c r="P30">
        <v>1753574947</v>
      </c>
      <c r="Q30">
        <v>2098</v>
      </c>
      <c r="S30" t="s">
        <v>79</v>
      </c>
      <c r="T30" t="s">
        <v>80</v>
      </c>
      <c r="U30">
        <f>MATCH(D30,Отчет!$D:$D,0)</f>
        <v>39</v>
      </c>
    </row>
    <row r="31" spans="1:21">
      <c r="A31" s="17">
        <v>1950257930</v>
      </c>
      <c r="B31" s="17">
        <v>10</v>
      </c>
      <c r="C31" s="17" t="s">
        <v>74</v>
      </c>
      <c r="D31" s="17">
        <v>1928156817</v>
      </c>
      <c r="E31" s="7" t="s">
        <v>64</v>
      </c>
      <c r="F31" s="17" t="s">
        <v>109</v>
      </c>
      <c r="G31" s="7" t="s">
        <v>76</v>
      </c>
      <c r="H31" s="17">
        <v>1</v>
      </c>
      <c r="I31" s="17" t="s">
        <v>77</v>
      </c>
      <c r="J31" s="17" t="s">
        <v>78</v>
      </c>
      <c r="L31" s="17">
        <v>10</v>
      </c>
      <c r="M31" s="17">
        <v>1</v>
      </c>
      <c r="N31" s="17">
        <v>1</v>
      </c>
      <c r="O31" s="17">
        <v>0</v>
      </c>
      <c r="P31">
        <v>1753574947</v>
      </c>
      <c r="Q31">
        <v>2098</v>
      </c>
      <c r="S31" t="s">
        <v>79</v>
      </c>
      <c r="T31" t="s">
        <v>80</v>
      </c>
      <c r="U31">
        <f>MATCH(D31,Отчет!$D:$D,0)</f>
        <v>43</v>
      </c>
    </row>
    <row r="32" spans="1:21">
      <c r="A32" s="17">
        <v>1950256506</v>
      </c>
      <c r="B32" s="17">
        <v>10</v>
      </c>
      <c r="C32" s="17" t="s">
        <v>84</v>
      </c>
      <c r="D32" s="17">
        <v>1928156853</v>
      </c>
      <c r="E32" s="7" t="s">
        <v>66</v>
      </c>
      <c r="F32" s="17" t="s">
        <v>110</v>
      </c>
      <c r="G32" s="7" t="s">
        <v>76</v>
      </c>
      <c r="H32" s="17">
        <v>1</v>
      </c>
      <c r="I32" s="17" t="s">
        <v>77</v>
      </c>
      <c r="J32" s="17" t="s">
        <v>78</v>
      </c>
      <c r="L32" s="17">
        <v>10</v>
      </c>
      <c r="M32" s="17">
        <v>1</v>
      </c>
      <c r="N32" s="17">
        <v>1</v>
      </c>
      <c r="O32" s="17">
        <v>0</v>
      </c>
      <c r="P32">
        <v>1753574947</v>
      </c>
      <c r="Q32">
        <v>2098</v>
      </c>
      <c r="S32" t="s">
        <v>79</v>
      </c>
      <c r="T32" t="s">
        <v>80</v>
      </c>
      <c r="U32">
        <f>MATCH(D32,Отчет!$D:$D,0)</f>
        <v>42</v>
      </c>
    </row>
    <row r="33" spans="1:21">
      <c r="A33" s="17">
        <v>1950257862</v>
      </c>
      <c r="B33" s="17">
        <v>10</v>
      </c>
      <c r="C33" s="17" t="s">
        <v>74</v>
      </c>
      <c r="D33" s="17">
        <v>1928156886</v>
      </c>
      <c r="E33" s="7" t="s">
        <v>67</v>
      </c>
      <c r="F33" s="17" t="s">
        <v>111</v>
      </c>
      <c r="G33" s="7" t="s">
        <v>76</v>
      </c>
      <c r="H33" s="17">
        <v>1</v>
      </c>
      <c r="I33" s="17" t="s">
        <v>77</v>
      </c>
      <c r="J33" s="17" t="s">
        <v>78</v>
      </c>
      <c r="L33" s="17">
        <v>10</v>
      </c>
      <c r="M33" s="17">
        <v>1</v>
      </c>
      <c r="N33" s="17">
        <v>1</v>
      </c>
      <c r="O33" s="17">
        <v>0</v>
      </c>
      <c r="P33">
        <v>1753574947</v>
      </c>
      <c r="Q33">
        <v>2098</v>
      </c>
      <c r="S33" t="s">
        <v>79</v>
      </c>
      <c r="T33" t="s">
        <v>80</v>
      </c>
      <c r="U33">
        <f>MATCH(D33,Отчет!$D:$D,0)</f>
        <v>47</v>
      </c>
    </row>
    <row r="34" spans="1:21">
      <c r="A34" s="17">
        <v>1950256444</v>
      </c>
      <c r="B34" s="17">
        <v>10</v>
      </c>
      <c r="C34" s="17" t="s">
        <v>84</v>
      </c>
      <c r="D34" s="17">
        <v>1928156917</v>
      </c>
      <c r="E34" s="7" t="s">
        <v>70</v>
      </c>
      <c r="F34" s="17" t="s">
        <v>112</v>
      </c>
      <c r="G34" s="7" t="s">
        <v>76</v>
      </c>
      <c r="H34" s="17">
        <v>1</v>
      </c>
      <c r="I34" s="17" t="s">
        <v>77</v>
      </c>
      <c r="J34" s="17" t="s">
        <v>78</v>
      </c>
      <c r="L34" s="17">
        <v>10</v>
      </c>
      <c r="M34" s="17">
        <v>1</v>
      </c>
      <c r="N34" s="17">
        <v>1</v>
      </c>
      <c r="O34" s="17">
        <v>0</v>
      </c>
      <c r="P34">
        <v>1753574947</v>
      </c>
      <c r="Q34">
        <v>2098</v>
      </c>
      <c r="S34" t="s">
        <v>79</v>
      </c>
      <c r="T34" t="s">
        <v>80</v>
      </c>
      <c r="U34">
        <f>MATCH(D34,Отчет!$D:$D,0)</f>
        <v>41</v>
      </c>
    </row>
    <row r="35" spans="1:21">
      <c r="A35" s="17">
        <v>1950257796</v>
      </c>
      <c r="B35" s="17">
        <v>9</v>
      </c>
      <c r="C35" s="17" t="s">
        <v>74</v>
      </c>
      <c r="D35" s="17">
        <v>1928156953</v>
      </c>
      <c r="E35" s="7" t="s">
        <v>73</v>
      </c>
      <c r="F35" s="17" t="s">
        <v>113</v>
      </c>
      <c r="G35" s="7" t="s">
        <v>76</v>
      </c>
      <c r="H35" s="17">
        <v>1</v>
      </c>
      <c r="I35" s="17" t="s">
        <v>77</v>
      </c>
      <c r="J35" s="17" t="s">
        <v>78</v>
      </c>
      <c r="L35" s="17">
        <v>9</v>
      </c>
      <c r="M35" s="17">
        <v>1</v>
      </c>
      <c r="N35" s="17">
        <v>1</v>
      </c>
      <c r="O35" s="17">
        <v>0</v>
      </c>
      <c r="P35">
        <v>1753574947</v>
      </c>
      <c r="Q35">
        <v>2098</v>
      </c>
      <c r="S35" t="s">
        <v>79</v>
      </c>
      <c r="T35" t="s">
        <v>80</v>
      </c>
      <c r="U35">
        <f>MATCH(D35,Отчет!$D:$D,0)</f>
        <v>30</v>
      </c>
    </row>
    <row r="36" spans="1:21">
      <c r="A36" s="17">
        <v>1950256965</v>
      </c>
      <c r="B36" s="17">
        <v>10</v>
      </c>
      <c r="C36" s="17" t="s">
        <v>84</v>
      </c>
      <c r="D36" s="17">
        <v>1941851050</v>
      </c>
      <c r="E36" s="7" t="s">
        <v>48</v>
      </c>
      <c r="F36" s="17" t="s">
        <v>114</v>
      </c>
      <c r="G36" s="7" t="s">
        <v>76</v>
      </c>
      <c r="H36" s="17">
        <v>1</v>
      </c>
      <c r="I36" s="17" t="s">
        <v>77</v>
      </c>
      <c r="J36" s="17" t="s">
        <v>78</v>
      </c>
      <c r="L36" s="17">
        <v>10</v>
      </c>
      <c r="M36" s="17">
        <v>1</v>
      </c>
      <c r="N36" s="17">
        <v>1</v>
      </c>
      <c r="O36" s="17">
        <v>1</v>
      </c>
      <c r="P36">
        <v>1753574947</v>
      </c>
      <c r="Q36">
        <v>2098</v>
      </c>
      <c r="S36" t="s">
        <v>79</v>
      </c>
      <c r="T36" t="s">
        <v>80</v>
      </c>
      <c r="U36">
        <f>MATCH(D36,Отчет!$D:$D,0)</f>
        <v>24</v>
      </c>
    </row>
    <row r="37" spans="1:21">
      <c r="A37" s="17">
        <v>1950257027</v>
      </c>
      <c r="B37" s="17">
        <v>10</v>
      </c>
      <c r="C37" s="17" t="s">
        <v>84</v>
      </c>
      <c r="D37" s="17">
        <v>1941851080</v>
      </c>
      <c r="E37" s="7" t="s">
        <v>55</v>
      </c>
      <c r="F37" s="17" t="s">
        <v>115</v>
      </c>
      <c r="G37" s="7" t="s">
        <v>76</v>
      </c>
      <c r="H37" s="17">
        <v>1</v>
      </c>
      <c r="I37" s="17" t="s">
        <v>77</v>
      </c>
      <c r="J37" s="17" t="s">
        <v>78</v>
      </c>
      <c r="L37" s="17">
        <v>10</v>
      </c>
      <c r="M37" s="17">
        <v>1</v>
      </c>
      <c r="N37" s="17">
        <v>1</v>
      </c>
      <c r="O37" s="17">
        <v>1</v>
      </c>
      <c r="P37">
        <v>1753574947</v>
      </c>
      <c r="Q37">
        <v>2098</v>
      </c>
      <c r="S37" t="s">
        <v>79</v>
      </c>
      <c r="T37" t="s">
        <v>80</v>
      </c>
      <c r="U37">
        <f>MATCH(D37,Отчет!$D:$D,0)</f>
        <v>34</v>
      </c>
    </row>
    <row r="38" spans="1:21">
      <c r="A38" s="17">
        <v>1950256195</v>
      </c>
      <c r="B38" s="17">
        <v>9</v>
      </c>
      <c r="C38" s="17" t="s">
        <v>84</v>
      </c>
      <c r="D38" s="17">
        <v>1926986497</v>
      </c>
      <c r="E38" s="7" t="s">
        <v>38</v>
      </c>
      <c r="F38" s="17" t="s">
        <v>116</v>
      </c>
      <c r="G38" s="7" t="s">
        <v>76</v>
      </c>
      <c r="H38" s="17">
        <v>1</v>
      </c>
      <c r="I38" s="17" t="s">
        <v>77</v>
      </c>
      <c r="J38" s="17" t="s">
        <v>78</v>
      </c>
      <c r="L38" s="17">
        <v>9</v>
      </c>
      <c r="M38" s="17">
        <v>1</v>
      </c>
      <c r="N38" s="17">
        <v>1</v>
      </c>
      <c r="O38" s="17">
        <v>1</v>
      </c>
      <c r="P38">
        <v>1753574947</v>
      </c>
      <c r="Q38">
        <v>2098</v>
      </c>
      <c r="S38" t="s">
        <v>79</v>
      </c>
      <c r="T38" t="s">
        <v>80</v>
      </c>
      <c r="U38">
        <f>MATCH(D38,Отчет!$D:$D,0)</f>
        <v>33</v>
      </c>
    </row>
    <row r="39" spans="1:21">
      <c r="A39" s="17">
        <v>1960646787</v>
      </c>
      <c r="B39" s="17">
        <v>5</v>
      </c>
      <c r="C39" s="17" t="s">
        <v>84</v>
      </c>
      <c r="D39" s="17">
        <v>1928156713</v>
      </c>
      <c r="E39" s="7" t="s">
        <v>53</v>
      </c>
      <c r="F39" s="17" t="s">
        <v>106</v>
      </c>
      <c r="G39" s="7" t="s">
        <v>117</v>
      </c>
      <c r="H39" s="17">
        <v>0</v>
      </c>
      <c r="I39" s="17" t="s">
        <v>77</v>
      </c>
      <c r="J39" s="17" t="s">
        <v>118</v>
      </c>
      <c r="L39" s="17">
        <v>0</v>
      </c>
      <c r="M39" s="17">
        <v>0</v>
      </c>
      <c r="N39" s="17">
        <v>1</v>
      </c>
      <c r="O39" s="17">
        <v>0</v>
      </c>
      <c r="P39">
        <v>1753574947</v>
      </c>
      <c r="Q39">
        <v>2098</v>
      </c>
      <c r="S39" t="s">
        <v>119</v>
      </c>
      <c r="T39" t="s">
        <v>80</v>
      </c>
      <c r="U39">
        <f>MATCH(D39,Отчет!$D:$D,0)</f>
        <v>44</v>
      </c>
    </row>
    <row r="40" spans="1:21">
      <c r="A40" s="17">
        <v>1960646885</v>
      </c>
      <c r="B40" s="17">
        <v>8</v>
      </c>
      <c r="C40" s="17" t="s">
        <v>74</v>
      </c>
      <c r="D40" s="17">
        <v>1926986838</v>
      </c>
      <c r="E40" s="7" t="s">
        <v>63</v>
      </c>
      <c r="F40" s="17" t="s">
        <v>92</v>
      </c>
      <c r="G40" s="7" t="s">
        <v>117</v>
      </c>
      <c r="H40" s="17">
        <v>0</v>
      </c>
      <c r="I40" s="17" t="s">
        <v>77</v>
      </c>
      <c r="J40" s="17" t="s">
        <v>118</v>
      </c>
      <c r="L40" s="17">
        <v>0</v>
      </c>
      <c r="M40" s="17">
        <v>0</v>
      </c>
      <c r="N40" s="17">
        <v>1</v>
      </c>
      <c r="O40" s="17">
        <v>1</v>
      </c>
      <c r="P40">
        <v>1753574947</v>
      </c>
      <c r="Q40">
        <v>2098</v>
      </c>
      <c r="S40" t="s">
        <v>119</v>
      </c>
      <c r="T40" t="s">
        <v>80</v>
      </c>
      <c r="U40">
        <f>MATCH(D40,Отчет!$D:$D,0)</f>
        <v>13</v>
      </c>
    </row>
    <row r="41" spans="1:21">
      <c r="A41" s="17">
        <v>1960646817</v>
      </c>
      <c r="B41" s="17">
        <v>7</v>
      </c>
      <c r="C41" s="17" t="s">
        <v>84</v>
      </c>
      <c r="D41" s="17">
        <v>1928156782</v>
      </c>
      <c r="E41" s="7" t="s">
        <v>62</v>
      </c>
      <c r="F41" s="17" t="s">
        <v>108</v>
      </c>
      <c r="G41" s="7" t="s">
        <v>117</v>
      </c>
      <c r="H41" s="17">
        <v>0</v>
      </c>
      <c r="I41" s="17" t="s">
        <v>77</v>
      </c>
      <c r="J41" s="17" t="s">
        <v>118</v>
      </c>
      <c r="L41" s="17">
        <v>0</v>
      </c>
      <c r="M41" s="17">
        <v>0</v>
      </c>
      <c r="N41" s="17">
        <v>1</v>
      </c>
      <c r="O41" s="17">
        <v>0</v>
      </c>
      <c r="P41">
        <v>1753574947</v>
      </c>
      <c r="Q41">
        <v>2098</v>
      </c>
      <c r="S41" t="s">
        <v>119</v>
      </c>
      <c r="T41" t="s">
        <v>80</v>
      </c>
      <c r="U41">
        <f>MATCH(D41,Отчет!$D:$D,0)</f>
        <v>39</v>
      </c>
    </row>
    <row r="42" spans="1:21">
      <c r="A42" s="17">
        <v>1960646892</v>
      </c>
      <c r="B42" s="17">
        <v>6</v>
      </c>
      <c r="C42" s="17" t="s">
        <v>74</v>
      </c>
      <c r="D42" s="17">
        <v>1928156817</v>
      </c>
      <c r="E42" s="7" t="s">
        <v>64</v>
      </c>
      <c r="F42" s="17" t="s">
        <v>109</v>
      </c>
      <c r="G42" s="7" t="s">
        <v>117</v>
      </c>
      <c r="H42" s="17">
        <v>0</v>
      </c>
      <c r="I42" s="17" t="s">
        <v>77</v>
      </c>
      <c r="J42" s="17" t="s">
        <v>118</v>
      </c>
      <c r="L42" s="17">
        <v>0</v>
      </c>
      <c r="M42" s="17">
        <v>0</v>
      </c>
      <c r="N42" s="17">
        <v>1</v>
      </c>
      <c r="O42" s="17">
        <v>0</v>
      </c>
      <c r="P42">
        <v>1753574947</v>
      </c>
      <c r="Q42">
        <v>2098</v>
      </c>
      <c r="S42" t="s">
        <v>119</v>
      </c>
      <c r="T42" t="s">
        <v>80</v>
      </c>
      <c r="U42">
        <f>MATCH(D42,Отчет!$D:$D,0)</f>
        <v>43</v>
      </c>
    </row>
    <row r="43" spans="1:21">
      <c r="A43" s="17">
        <v>1960646826</v>
      </c>
      <c r="B43" s="17">
        <v>5</v>
      </c>
      <c r="C43" s="17" t="s">
        <v>84</v>
      </c>
      <c r="D43" s="17">
        <v>1928156853</v>
      </c>
      <c r="E43" s="7" t="s">
        <v>66</v>
      </c>
      <c r="F43" s="17" t="s">
        <v>110</v>
      </c>
      <c r="G43" s="7" t="s">
        <v>117</v>
      </c>
      <c r="H43" s="17">
        <v>0</v>
      </c>
      <c r="I43" s="17" t="s">
        <v>77</v>
      </c>
      <c r="J43" s="17" t="s">
        <v>118</v>
      </c>
      <c r="L43" s="17">
        <v>0</v>
      </c>
      <c r="M43" s="17">
        <v>0</v>
      </c>
      <c r="N43" s="17">
        <v>1</v>
      </c>
      <c r="O43" s="17">
        <v>0</v>
      </c>
      <c r="P43">
        <v>1753574947</v>
      </c>
      <c r="Q43">
        <v>2098</v>
      </c>
      <c r="S43" t="s">
        <v>119</v>
      </c>
      <c r="T43" t="s">
        <v>80</v>
      </c>
      <c r="U43">
        <f>MATCH(D43,Отчет!$D:$D,0)</f>
        <v>42</v>
      </c>
    </row>
    <row r="44" spans="1:21">
      <c r="A44" s="17">
        <v>1960646902</v>
      </c>
      <c r="B44" s="17">
        <v>8</v>
      </c>
      <c r="C44" s="17" t="s">
        <v>74</v>
      </c>
      <c r="D44" s="17">
        <v>1928156886</v>
      </c>
      <c r="E44" s="7" t="s">
        <v>67</v>
      </c>
      <c r="F44" s="17" t="s">
        <v>111</v>
      </c>
      <c r="G44" s="7" t="s">
        <v>117</v>
      </c>
      <c r="H44" s="17">
        <v>0</v>
      </c>
      <c r="I44" s="17" t="s">
        <v>77</v>
      </c>
      <c r="J44" s="17" t="s">
        <v>118</v>
      </c>
      <c r="L44" s="17">
        <v>0</v>
      </c>
      <c r="M44" s="17">
        <v>0</v>
      </c>
      <c r="N44" s="17">
        <v>1</v>
      </c>
      <c r="O44" s="17">
        <v>0</v>
      </c>
      <c r="P44">
        <v>1753574947</v>
      </c>
      <c r="Q44">
        <v>2098</v>
      </c>
      <c r="S44" t="s">
        <v>119</v>
      </c>
      <c r="T44" t="s">
        <v>80</v>
      </c>
      <c r="U44">
        <f>MATCH(D44,Отчет!$D:$D,0)</f>
        <v>47</v>
      </c>
    </row>
    <row r="45" spans="1:21">
      <c r="A45" s="17">
        <v>1960646834</v>
      </c>
      <c r="B45" s="17">
        <v>6</v>
      </c>
      <c r="C45" s="17" t="s">
        <v>84</v>
      </c>
      <c r="D45" s="17">
        <v>1928156917</v>
      </c>
      <c r="E45" s="7" t="s">
        <v>70</v>
      </c>
      <c r="F45" s="17" t="s">
        <v>112</v>
      </c>
      <c r="G45" s="7" t="s">
        <v>117</v>
      </c>
      <c r="H45" s="17">
        <v>0</v>
      </c>
      <c r="I45" s="17" t="s">
        <v>77</v>
      </c>
      <c r="J45" s="17" t="s">
        <v>118</v>
      </c>
      <c r="L45" s="17">
        <v>0</v>
      </c>
      <c r="M45" s="17">
        <v>0</v>
      </c>
      <c r="N45" s="17">
        <v>1</v>
      </c>
      <c r="O45" s="17">
        <v>0</v>
      </c>
      <c r="P45">
        <v>1753574947</v>
      </c>
      <c r="Q45">
        <v>2098</v>
      </c>
      <c r="S45" t="s">
        <v>119</v>
      </c>
      <c r="T45" t="s">
        <v>80</v>
      </c>
      <c r="U45">
        <f>MATCH(D45,Отчет!$D:$D,0)</f>
        <v>41</v>
      </c>
    </row>
    <row r="46" spans="1:21">
      <c r="A46" s="17">
        <v>1960646941</v>
      </c>
      <c r="B46" s="17">
        <v>9</v>
      </c>
      <c r="C46" s="17" t="s">
        <v>74</v>
      </c>
      <c r="D46" s="17">
        <v>1928156953</v>
      </c>
      <c r="E46" s="7" t="s">
        <v>73</v>
      </c>
      <c r="F46" s="17" t="s">
        <v>113</v>
      </c>
      <c r="G46" s="7" t="s">
        <v>117</v>
      </c>
      <c r="H46" s="17">
        <v>0</v>
      </c>
      <c r="I46" s="17" t="s">
        <v>77</v>
      </c>
      <c r="J46" s="17" t="s">
        <v>118</v>
      </c>
      <c r="L46" s="17">
        <v>0</v>
      </c>
      <c r="M46" s="17">
        <v>0</v>
      </c>
      <c r="N46" s="17">
        <v>1</v>
      </c>
      <c r="O46" s="17">
        <v>0</v>
      </c>
      <c r="P46">
        <v>1753574947</v>
      </c>
      <c r="Q46">
        <v>2098</v>
      </c>
      <c r="S46" t="s">
        <v>119</v>
      </c>
      <c r="T46" t="s">
        <v>80</v>
      </c>
      <c r="U46">
        <f>MATCH(D46,Отчет!$D:$D,0)</f>
        <v>30</v>
      </c>
    </row>
    <row r="47" spans="1:21">
      <c r="A47" s="17">
        <v>1960646771</v>
      </c>
      <c r="B47" s="17">
        <v>8</v>
      </c>
      <c r="C47" s="17" t="s">
        <v>84</v>
      </c>
      <c r="D47" s="17">
        <v>1941851050</v>
      </c>
      <c r="E47" s="7" t="s">
        <v>48</v>
      </c>
      <c r="F47" s="17" t="s">
        <v>114</v>
      </c>
      <c r="G47" s="7" t="s">
        <v>117</v>
      </c>
      <c r="H47" s="17">
        <v>0</v>
      </c>
      <c r="I47" s="17" t="s">
        <v>77</v>
      </c>
      <c r="J47" s="17" t="s">
        <v>118</v>
      </c>
      <c r="L47" s="17">
        <v>0</v>
      </c>
      <c r="M47" s="17">
        <v>0</v>
      </c>
      <c r="N47" s="17">
        <v>1</v>
      </c>
      <c r="O47" s="17">
        <v>1</v>
      </c>
      <c r="P47">
        <v>1753574947</v>
      </c>
      <c r="Q47">
        <v>2098</v>
      </c>
      <c r="S47" t="s">
        <v>119</v>
      </c>
      <c r="T47" t="s">
        <v>80</v>
      </c>
      <c r="U47">
        <f>MATCH(D47,Отчет!$D:$D,0)</f>
        <v>24</v>
      </c>
    </row>
    <row r="48" spans="1:21">
      <c r="A48" s="17">
        <v>1960646796</v>
      </c>
      <c r="B48" s="17">
        <v>7</v>
      </c>
      <c r="C48" s="17" t="s">
        <v>84</v>
      </c>
      <c r="D48" s="17">
        <v>1941851080</v>
      </c>
      <c r="E48" s="7" t="s">
        <v>55</v>
      </c>
      <c r="F48" s="17" t="s">
        <v>115</v>
      </c>
      <c r="G48" s="7" t="s">
        <v>117</v>
      </c>
      <c r="H48" s="17">
        <v>0</v>
      </c>
      <c r="I48" s="17" t="s">
        <v>77</v>
      </c>
      <c r="J48" s="17" t="s">
        <v>118</v>
      </c>
      <c r="L48" s="17">
        <v>0</v>
      </c>
      <c r="M48" s="17">
        <v>0</v>
      </c>
      <c r="N48" s="17">
        <v>1</v>
      </c>
      <c r="O48" s="17">
        <v>1</v>
      </c>
      <c r="P48">
        <v>1753574947</v>
      </c>
      <c r="Q48">
        <v>2098</v>
      </c>
      <c r="S48" t="s">
        <v>119</v>
      </c>
      <c r="T48" t="s">
        <v>80</v>
      </c>
      <c r="U48">
        <f>MATCH(D48,Отчет!$D:$D,0)</f>
        <v>34</v>
      </c>
    </row>
    <row r="49" spans="1:21">
      <c r="A49" s="17">
        <v>1960646881</v>
      </c>
      <c r="B49" s="17">
        <v>5</v>
      </c>
      <c r="C49" s="17" t="s">
        <v>74</v>
      </c>
      <c r="D49" s="17">
        <v>1942124935</v>
      </c>
      <c r="E49" s="7" t="s">
        <v>59</v>
      </c>
      <c r="F49" s="17" t="s">
        <v>81</v>
      </c>
      <c r="G49" s="7" t="s">
        <v>117</v>
      </c>
      <c r="H49" s="17">
        <v>0</v>
      </c>
      <c r="I49" s="17" t="s">
        <v>77</v>
      </c>
      <c r="J49" s="17" t="s">
        <v>118</v>
      </c>
      <c r="L49" s="17">
        <v>0</v>
      </c>
      <c r="M49" s="17">
        <v>0</v>
      </c>
      <c r="N49" s="17">
        <v>1</v>
      </c>
      <c r="O49" s="17">
        <v>0</v>
      </c>
      <c r="P49">
        <v>1753574947</v>
      </c>
      <c r="Q49">
        <v>2098</v>
      </c>
      <c r="S49" t="s">
        <v>119</v>
      </c>
      <c r="T49" t="s">
        <v>80</v>
      </c>
      <c r="U49">
        <f>MATCH(D49,Отчет!$D:$D,0)</f>
        <v>46</v>
      </c>
    </row>
    <row r="50" spans="1:21">
      <c r="A50" s="17">
        <v>1960646821</v>
      </c>
      <c r="B50" s="17">
        <v>6</v>
      </c>
      <c r="C50" s="17" t="s">
        <v>84</v>
      </c>
      <c r="D50" s="17">
        <v>1926986868</v>
      </c>
      <c r="E50" s="7" t="s">
        <v>65</v>
      </c>
      <c r="F50" s="17" t="s">
        <v>93</v>
      </c>
      <c r="G50" s="7" t="s">
        <v>117</v>
      </c>
      <c r="H50" s="17">
        <v>0</v>
      </c>
      <c r="I50" s="17" t="s">
        <v>77</v>
      </c>
      <c r="J50" s="17" t="s">
        <v>118</v>
      </c>
      <c r="L50" s="17">
        <v>0</v>
      </c>
      <c r="M50" s="17">
        <v>0</v>
      </c>
      <c r="N50" s="17">
        <v>1</v>
      </c>
      <c r="O50" s="17">
        <v>1</v>
      </c>
      <c r="P50">
        <v>1753574947</v>
      </c>
      <c r="Q50">
        <v>2098</v>
      </c>
      <c r="S50" t="s">
        <v>119</v>
      </c>
      <c r="T50" t="s">
        <v>80</v>
      </c>
      <c r="U50">
        <f>MATCH(D50,Отчет!$D:$D,0)</f>
        <v>15</v>
      </c>
    </row>
    <row r="51" spans="1:21">
      <c r="A51" s="17">
        <v>1960646909</v>
      </c>
      <c r="B51" s="17">
        <v>8</v>
      </c>
      <c r="C51" s="17" t="s">
        <v>74</v>
      </c>
      <c r="D51" s="17">
        <v>1926986899</v>
      </c>
      <c r="E51" s="7" t="s">
        <v>68</v>
      </c>
      <c r="F51" s="17" t="s">
        <v>94</v>
      </c>
      <c r="G51" s="7" t="s">
        <v>117</v>
      </c>
      <c r="H51" s="17">
        <v>0</v>
      </c>
      <c r="I51" s="17" t="s">
        <v>77</v>
      </c>
      <c r="J51" s="17" t="s">
        <v>118</v>
      </c>
      <c r="L51" s="17">
        <v>0</v>
      </c>
      <c r="M51" s="17">
        <v>0</v>
      </c>
      <c r="N51" s="17">
        <v>1</v>
      </c>
      <c r="O51" s="17">
        <v>1</v>
      </c>
      <c r="P51">
        <v>1753574947</v>
      </c>
      <c r="Q51">
        <v>2098</v>
      </c>
      <c r="S51" t="s">
        <v>119</v>
      </c>
      <c r="T51" t="s">
        <v>80</v>
      </c>
      <c r="U51">
        <f>MATCH(D51,Отчет!$D:$D,0)</f>
        <v>32</v>
      </c>
    </row>
    <row r="52" spans="1:21">
      <c r="A52" s="17">
        <v>1960646830</v>
      </c>
      <c r="B52" s="17">
        <v>9</v>
      </c>
      <c r="C52" s="17" t="s">
        <v>84</v>
      </c>
      <c r="D52" s="17">
        <v>1926986929</v>
      </c>
      <c r="E52" s="7" t="s">
        <v>69</v>
      </c>
      <c r="F52" s="17" t="s">
        <v>95</v>
      </c>
      <c r="G52" s="7" t="s">
        <v>117</v>
      </c>
      <c r="H52" s="17">
        <v>0</v>
      </c>
      <c r="I52" s="17" t="s">
        <v>77</v>
      </c>
      <c r="J52" s="17" t="s">
        <v>118</v>
      </c>
      <c r="L52" s="17">
        <v>0</v>
      </c>
      <c r="M52" s="17">
        <v>0</v>
      </c>
      <c r="N52" s="17">
        <v>1</v>
      </c>
      <c r="O52" s="17">
        <v>1</v>
      </c>
      <c r="P52">
        <v>1753574947</v>
      </c>
      <c r="Q52">
        <v>2098</v>
      </c>
      <c r="S52" t="s">
        <v>119</v>
      </c>
      <c r="T52" t="s">
        <v>80</v>
      </c>
      <c r="U52">
        <f>MATCH(D52,Отчет!$D:$D,0)</f>
        <v>21</v>
      </c>
    </row>
    <row r="53" spans="1:21">
      <c r="A53" s="17">
        <v>1960646928</v>
      </c>
      <c r="B53" s="17">
        <v>9</v>
      </c>
      <c r="C53" s="17" t="s">
        <v>74</v>
      </c>
      <c r="D53" s="17">
        <v>1926986959</v>
      </c>
      <c r="E53" s="7" t="s">
        <v>72</v>
      </c>
      <c r="F53" s="17" t="s">
        <v>96</v>
      </c>
      <c r="G53" s="7" t="s">
        <v>117</v>
      </c>
      <c r="H53" s="17">
        <v>0</v>
      </c>
      <c r="I53" s="17" t="s">
        <v>77</v>
      </c>
      <c r="J53" s="17" t="s">
        <v>118</v>
      </c>
      <c r="L53" s="17">
        <v>0</v>
      </c>
      <c r="M53" s="17">
        <v>0</v>
      </c>
      <c r="N53" s="17">
        <v>1</v>
      </c>
      <c r="O53" s="17">
        <v>1</v>
      </c>
      <c r="P53">
        <v>1753574947</v>
      </c>
      <c r="Q53">
        <v>2098</v>
      </c>
      <c r="S53" t="s">
        <v>119</v>
      </c>
      <c r="T53" t="s">
        <v>80</v>
      </c>
      <c r="U53">
        <f>MATCH(D53,Отчет!$D:$D,0)</f>
        <v>18</v>
      </c>
    </row>
    <row r="54" spans="1:21">
      <c r="A54" s="17">
        <v>1960646839</v>
      </c>
      <c r="B54" s="17">
        <v>7</v>
      </c>
      <c r="C54" s="17" t="s">
        <v>74</v>
      </c>
      <c r="D54" s="17">
        <v>1927259150</v>
      </c>
      <c r="E54" s="7" t="s">
        <v>39</v>
      </c>
      <c r="F54" s="17" t="s">
        <v>97</v>
      </c>
      <c r="G54" s="7" t="s">
        <v>117</v>
      </c>
      <c r="H54" s="17">
        <v>0</v>
      </c>
      <c r="I54" s="17" t="s">
        <v>77</v>
      </c>
      <c r="J54" s="17" t="s">
        <v>118</v>
      </c>
      <c r="L54" s="17">
        <v>0</v>
      </c>
      <c r="M54" s="17">
        <v>0</v>
      </c>
      <c r="N54" s="17">
        <v>1</v>
      </c>
      <c r="O54" s="17">
        <v>1</v>
      </c>
      <c r="P54">
        <v>1753574947</v>
      </c>
      <c r="Q54">
        <v>2098</v>
      </c>
      <c r="S54" t="s">
        <v>119</v>
      </c>
      <c r="T54" t="s">
        <v>80</v>
      </c>
      <c r="U54">
        <f>MATCH(D54,Отчет!$D:$D,0)</f>
        <v>28</v>
      </c>
    </row>
    <row r="55" spans="1:21">
      <c r="A55" s="17">
        <v>1960646760</v>
      </c>
      <c r="B55" s="17">
        <v>8</v>
      </c>
      <c r="C55" s="17" t="s">
        <v>84</v>
      </c>
      <c r="D55" s="17">
        <v>1927259182</v>
      </c>
      <c r="E55" s="7" t="s">
        <v>47</v>
      </c>
      <c r="F55" s="17" t="s">
        <v>98</v>
      </c>
      <c r="G55" s="7" t="s">
        <v>117</v>
      </c>
      <c r="H55" s="17">
        <v>0</v>
      </c>
      <c r="I55" s="17" t="s">
        <v>77</v>
      </c>
      <c r="J55" s="17" t="s">
        <v>118</v>
      </c>
      <c r="L55" s="17">
        <v>0</v>
      </c>
      <c r="M55" s="17">
        <v>0</v>
      </c>
      <c r="N55" s="17">
        <v>1</v>
      </c>
      <c r="O55" s="17">
        <v>1</v>
      </c>
      <c r="P55">
        <v>1753574947</v>
      </c>
      <c r="Q55">
        <v>2098</v>
      </c>
      <c r="S55" t="s">
        <v>119</v>
      </c>
      <c r="T55" t="s">
        <v>80</v>
      </c>
      <c r="U55">
        <f>MATCH(D55,Отчет!$D:$D,0)</f>
        <v>31</v>
      </c>
    </row>
    <row r="56" spans="1:21">
      <c r="A56" s="17">
        <v>1960646813</v>
      </c>
      <c r="B56" s="17">
        <v>8</v>
      </c>
      <c r="C56" s="17" t="s">
        <v>84</v>
      </c>
      <c r="D56" s="17">
        <v>1927259212</v>
      </c>
      <c r="E56" s="7" t="s">
        <v>61</v>
      </c>
      <c r="F56" s="17" t="s">
        <v>99</v>
      </c>
      <c r="G56" s="7" t="s">
        <v>117</v>
      </c>
      <c r="H56" s="17">
        <v>0</v>
      </c>
      <c r="I56" s="17" t="s">
        <v>77</v>
      </c>
      <c r="J56" s="17" t="s">
        <v>118</v>
      </c>
      <c r="L56" s="17">
        <v>0</v>
      </c>
      <c r="M56" s="17">
        <v>0</v>
      </c>
      <c r="N56" s="17">
        <v>1</v>
      </c>
      <c r="O56" s="17">
        <v>1</v>
      </c>
      <c r="P56">
        <v>1753574947</v>
      </c>
      <c r="Q56">
        <v>2098</v>
      </c>
      <c r="S56" t="s">
        <v>119</v>
      </c>
      <c r="T56" t="s">
        <v>80</v>
      </c>
      <c r="U56">
        <f>MATCH(D56,Отчет!$D:$D,0)</f>
        <v>37</v>
      </c>
    </row>
    <row r="57" spans="1:21">
      <c r="A57" s="17">
        <v>1960646739</v>
      </c>
      <c r="B57" s="17">
        <v>7</v>
      </c>
      <c r="C57" s="17" t="s">
        <v>84</v>
      </c>
      <c r="D57" s="17">
        <v>1928156494</v>
      </c>
      <c r="E57" s="7" t="s">
        <v>40</v>
      </c>
      <c r="F57" s="17" t="s">
        <v>100</v>
      </c>
      <c r="G57" s="7" t="s">
        <v>117</v>
      </c>
      <c r="H57" s="17">
        <v>0</v>
      </c>
      <c r="I57" s="17" t="s">
        <v>77</v>
      </c>
      <c r="J57" s="17" t="s">
        <v>118</v>
      </c>
      <c r="L57" s="17">
        <v>0</v>
      </c>
      <c r="M57" s="17">
        <v>0</v>
      </c>
      <c r="N57" s="17">
        <v>1</v>
      </c>
      <c r="O57" s="17">
        <v>0</v>
      </c>
      <c r="P57">
        <v>1753574947</v>
      </c>
      <c r="Q57">
        <v>2098</v>
      </c>
      <c r="S57" t="s">
        <v>119</v>
      </c>
      <c r="T57" t="s">
        <v>80</v>
      </c>
      <c r="U57">
        <f>MATCH(D57,Отчет!$D:$D,0)</f>
        <v>38</v>
      </c>
    </row>
    <row r="58" spans="1:21">
      <c r="A58" s="17">
        <v>1960646751</v>
      </c>
      <c r="B58" s="17">
        <v>7</v>
      </c>
      <c r="C58" s="17" t="s">
        <v>84</v>
      </c>
      <c r="D58" s="17">
        <v>1928156529</v>
      </c>
      <c r="E58" s="7" t="s">
        <v>44</v>
      </c>
      <c r="F58" s="17" t="s">
        <v>101</v>
      </c>
      <c r="G58" s="7" t="s">
        <v>117</v>
      </c>
      <c r="H58" s="17">
        <v>0</v>
      </c>
      <c r="I58" s="17" t="s">
        <v>77</v>
      </c>
      <c r="J58" s="17" t="s">
        <v>118</v>
      </c>
      <c r="L58" s="17">
        <v>0</v>
      </c>
      <c r="M58" s="17">
        <v>0</v>
      </c>
      <c r="N58" s="17">
        <v>1</v>
      </c>
      <c r="O58" s="17">
        <v>0</v>
      </c>
      <c r="P58">
        <v>1753574947</v>
      </c>
      <c r="Q58">
        <v>2098</v>
      </c>
      <c r="S58" t="s">
        <v>119</v>
      </c>
      <c r="T58" t="s">
        <v>80</v>
      </c>
      <c r="U58">
        <f>MATCH(D58,Отчет!$D:$D,0)</f>
        <v>45</v>
      </c>
    </row>
    <row r="59" spans="1:21">
      <c r="A59" s="17">
        <v>1960646860</v>
      </c>
      <c r="B59" s="17">
        <v>7</v>
      </c>
      <c r="C59" s="17" t="s">
        <v>74</v>
      </c>
      <c r="D59" s="17">
        <v>1928156569</v>
      </c>
      <c r="E59" s="7" t="s">
        <v>49</v>
      </c>
      <c r="F59" s="17" t="s">
        <v>102</v>
      </c>
      <c r="G59" s="7" t="s">
        <v>117</v>
      </c>
      <c r="H59" s="17">
        <v>0</v>
      </c>
      <c r="I59" s="17" t="s">
        <v>77</v>
      </c>
      <c r="J59" s="17" t="s">
        <v>118</v>
      </c>
      <c r="L59" s="17">
        <v>0</v>
      </c>
      <c r="M59" s="17">
        <v>0</v>
      </c>
      <c r="N59" s="17">
        <v>1</v>
      </c>
      <c r="O59" s="17">
        <v>0</v>
      </c>
      <c r="P59">
        <v>1753574947</v>
      </c>
      <c r="Q59">
        <v>2098</v>
      </c>
      <c r="S59" t="s">
        <v>119</v>
      </c>
      <c r="T59" t="s">
        <v>80</v>
      </c>
      <c r="U59">
        <f>MATCH(D59,Отчет!$D:$D,0)</f>
        <v>40</v>
      </c>
    </row>
    <row r="60" spans="1:21">
      <c r="A60" s="17">
        <v>1960646776</v>
      </c>
      <c r="B60" s="17">
        <v>6</v>
      </c>
      <c r="C60" s="17" t="s">
        <v>84</v>
      </c>
      <c r="D60" s="17">
        <v>1928156604</v>
      </c>
      <c r="E60" s="7" t="s">
        <v>50</v>
      </c>
      <c r="F60" s="17" t="s">
        <v>103</v>
      </c>
      <c r="G60" s="7" t="s">
        <v>117</v>
      </c>
      <c r="H60" s="17">
        <v>0</v>
      </c>
      <c r="I60" s="17" t="s">
        <v>77</v>
      </c>
      <c r="J60" s="17" t="s">
        <v>118</v>
      </c>
      <c r="L60" s="17">
        <v>0</v>
      </c>
      <c r="M60" s="17">
        <v>0</v>
      </c>
      <c r="N60" s="17">
        <v>1</v>
      </c>
      <c r="O60" s="17">
        <v>0</v>
      </c>
      <c r="P60">
        <v>1753574947</v>
      </c>
      <c r="Q60">
        <v>2098</v>
      </c>
      <c r="S60" t="s">
        <v>119</v>
      </c>
      <c r="T60" t="s">
        <v>80</v>
      </c>
      <c r="U60">
        <f>MATCH(D60,Отчет!$D:$D,0)</f>
        <v>35</v>
      </c>
    </row>
    <row r="61" spans="1:21">
      <c r="A61" s="17">
        <v>1960646864</v>
      </c>
      <c r="B61" s="17">
        <v>9</v>
      </c>
      <c r="C61" s="17" t="s">
        <v>74</v>
      </c>
      <c r="D61" s="17">
        <v>1928156640</v>
      </c>
      <c r="E61" s="7" t="s">
        <v>51</v>
      </c>
      <c r="F61" s="17" t="s">
        <v>104</v>
      </c>
      <c r="G61" s="7" t="s">
        <v>117</v>
      </c>
      <c r="H61" s="17">
        <v>0</v>
      </c>
      <c r="I61" s="17" t="s">
        <v>77</v>
      </c>
      <c r="J61" s="17" t="s">
        <v>118</v>
      </c>
      <c r="L61" s="17">
        <v>0</v>
      </c>
      <c r="M61" s="17">
        <v>0</v>
      </c>
      <c r="N61" s="17">
        <v>1</v>
      </c>
      <c r="O61" s="17">
        <v>0</v>
      </c>
      <c r="P61">
        <v>1753574947</v>
      </c>
      <c r="Q61">
        <v>2098</v>
      </c>
      <c r="S61" t="s">
        <v>119</v>
      </c>
      <c r="T61" t="s">
        <v>80</v>
      </c>
      <c r="U61">
        <f>MATCH(D61,Отчет!$D:$D,0)</f>
        <v>14</v>
      </c>
    </row>
    <row r="62" spans="1:21">
      <c r="A62" s="17">
        <v>1960646781</v>
      </c>
      <c r="B62" s="17">
        <v>5</v>
      </c>
      <c r="C62" s="17" t="s">
        <v>84</v>
      </c>
      <c r="D62" s="17">
        <v>1928156680</v>
      </c>
      <c r="E62" s="7" t="s">
        <v>52</v>
      </c>
      <c r="F62" s="17" t="s">
        <v>105</v>
      </c>
      <c r="G62" s="7" t="s">
        <v>117</v>
      </c>
      <c r="H62" s="17">
        <v>0</v>
      </c>
      <c r="I62" s="17" t="s">
        <v>77</v>
      </c>
      <c r="J62" s="17" t="s">
        <v>118</v>
      </c>
      <c r="L62" s="17">
        <v>0</v>
      </c>
      <c r="M62" s="17">
        <v>0</v>
      </c>
      <c r="N62" s="17">
        <v>1</v>
      </c>
      <c r="O62" s="17">
        <v>0</v>
      </c>
      <c r="P62">
        <v>1753574947</v>
      </c>
      <c r="Q62">
        <v>2098</v>
      </c>
      <c r="S62" t="s">
        <v>119</v>
      </c>
      <c r="T62" t="s">
        <v>80</v>
      </c>
      <c r="U62">
        <f>MATCH(D62,Отчет!$D:$D,0)</f>
        <v>36</v>
      </c>
    </row>
    <row r="63" spans="1:21">
      <c r="A63" s="17">
        <v>1960646922</v>
      </c>
      <c r="B63" s="17">
        <v>8</v>
      </c>
      <c r="C63" s="17" t="s">
        <v>74</v>
      </c>
      <c r="D63" s="17">
        <v>1926807139</v>
      </c>
      <c r="E63" s="7" t="s">
        <v>71</v>
      </c>
      <c r="F63" s="17" t="s">
        <v>75</v>
      </c>
      <c r="G63" s="7" t="s">
        <v>117</v>
      </c>
      <c r="H63" s="17">
        <v>0</v>
      </c>
      <c r="I63" s="17" t="s">
        <v>77</v>
      </c>
      <c r="J63" s="17" t="s">
        <v>118</v>
      </c>
      <c r="L63" s="17">
        <v>0</v>
      </c>
      <c r="M63" s="17">
        <v>0</v>
      </c>
      <c r="N63" s="17">
        <v>1</v>
      </c>
      <c r="O63" s="17">
        <v>1</v>
      </c>
      <c r="P63">
        <v>1753574947</v>
      </c>
      <c r="Q63">
        <v>2098</v>
      </c>
      <c r="S63" t="s">
        <v>119</v>
      </c>
      <c r="T63" t="s">
        <v>80</v>
      </c>
      <c r="U63">
        <f>MATCH(D63,Отчет!$D:$D,0)</f>
        <v>12</v>
      </c>
    </row>
    <row r="64" spans="1:21">
      <c r="A64" s="17">
        <v>1960646726</v>
      </c>
      <c r="B64" s="17">
        <v>8</v>
      </c>
      <c r="C64" s="17" t="s">
        <v>84</v>
      </c>
      <c r="D64" s="17">
        <v>1926986497</v>
      </c>
      <c r="E64" s="7" t="s">
        <v>38</v>
      </c>
      <c r="F64" s="17" t="s">
        <v>116</v>
      </c>
      <c r="G64" s="7" t="s">
        <v>117</v>
      </c>
      <c r="H64" s="17">
        <v>0</v>
      </c>
      <c r="I64" s="17" t="s">
        <v>77</v>
      </c>
      <c r="J64" s="17" t="s">
        <v>118</v>
      </c>
      <c r="L64" s="17">
        <v>0</v>
      </c>
      <c r="M64" s="17">
        <v>0</v>
      </c>
      <c r="N64" s="17">
        <v>1</v>
      </c>
      <c r="O64" s="17">
        <v>1</v>
      </c>
      <c r="P64">
        <v>1753574947</v>
      </c>
      <c r="Q64">
        <v>2098</v>
      </c>
      <c r="S64" t="s">
        <v>119</v>
      </c>
      <c r="T64" t="s">
        <v>80</v>
      </c>
      <c r="U64">
        <f>MATCH(D64,Отчет!$D:$D,0)</f>
        <v>33</v>
      </c>
    </row>
    <row r="65" spans="1:21">
      <c r="A65" s="17">
        <v>1960646847</v>
      </c>
      <c r="B65" s="17">
        <v>8</v>
      </c>
      <c r="C65" s="17" t="s">
        <v>74</v>
      </c>
      <c r="D65" s="17">
        <v>1926986558</v>
      </c>
      <c r="E65" s="7" t="s">
        <v>41</v>
      </c>
      <c r="F65" s="17" t="s">
        <v>82</v>
      </c>
      <c r="G65" s="7" t="s">
        <v>117</v>
      </c>
      <c r="H65" s="17">
        <v>0</v>
      </c>
      <c r="I65" s="17" t="s">
        <v>77</v>
      </c>
      <c r="J65" s="17" t="s">
        <v>118</v>
      </c>
      <c r="L65" s="17">
        <v>0</v>
      </c>
      <c r="M65" s="17">
        <v>0</v>
      </c>
      <c r="N65" s="17">
        <v>1</v>
      </c>
      <c r="O65" s="17">
        <v>1</v>
      </c>
      <c r="P65">
        <v>1753574947</v>
      </c>
      <c r="Q65">
        <v>2098</v>
      </c>
      <c r="S65" t="s">
        <v>119</v>
      </c>
      <c r="T65" t="s">
        <v>80</v>
      </c>
      <c r="U65">
        <f>MATCH(D65,Отчет!$D:$D,0)</f>
        <v>22</v>
      </c>
    </row>
    <row r="66" spans="1:21">
      <c r="A66" s="17">
        <v>1960646852</v>
      </c>
      <c r="B66" s="17">
        <v>8</v>
      </c>
      <c r="C66" s="17" t="s">
        <v>74</v>
      </c>
      <c r="D66" s="17">
        <v>1926986590</v>
      </c>
      <c r="E66" s="7" t="s">
        <v>42</v>
      </c>
      <c r="F66" s="17" t="s">
        <v>83</v>
      </c>
      <c r="G66" s="7" t="s">
        <v>117</v>
      </c>
      <c r="H66" s="17">
        <v>0</v>
      </c>
      <c r="I66" s="17" t="s">
        <v>77</v>
      </c>
      <c r="J66" s="17" t="s">
        <v>118</v>
      </c>
      <c r="L66" s="17">
        <v>0</v>
      </c>
      <c r="M66" s="17">
        <v>0</v>
      </c>
      <c r="N66" s="17">
        <v>1</v>
      </c>
      <c r="O66" s="17">
        <v>1</v>
      </c>
      <c r="P66">
        <v>1753574947</v>
      </c>
      <c r="Q66">
        <v>2098</v>
      </c>
      <c r="S66" t="s">
        <v>119</v>
      </c>
      <c r="T66" t="s">
        <v>80</v>
      </c>
      <c r="U66">
        <f>MATCH(D66,Отчет!$D:$D,0)</f>
        <v>23</v>
      </c>
    </row>
    <row r="67" spans="1:21">
      <c r="A67" s="17">
        <v>1960646747</v>
      </c>
      <c r="B67" s="17">
        <v>9</v>
      </c>
      <c r="C67" s="17" t="s">
        <v>84</v>
      </c>
      <c r="D67" s="17">
        <v>1926986620</v>
      </c>
      <c r="E67" s="7" t="s">
        <v>43</v>
      </c>
      <c r="F67" s="17" t="s">
        <v>85</v>
      </c>
      <c r="G67" s="7" t="s">
        <v>117</v>
      </c>
      <c r="H67" s="17">
        <v>0</v>
      </c>
      <c r="I67" s="17" t="s">
        <v>77</v>
      </c>
      <c r="J67" s="17" t="s">
        <v>118</v>
      </c>
      <c r="L67" s="17">
        <v>0</v>
      </c>
      <c r="M67" s="17">
        <v>0</v>
      </c>
      <c r="N67" s="17">
        <v>1</v>
      </c>
      <c r="O67" s="17">
        <v>1</v>
      </c>
      <c r="P67">
        <v>1753574947</v>
      </c>
      <c r="Q67">
        <v>2098</v>
      </c>
      <c r="S67" t="s">
        <v>119</v>
      </c>
      <c r="T67" t="s">
        <v>80</v>
      </c>
      <c r="U67">
        <f>MATCH(D67,Отчет!$D:$D,0)</f>
        <v>27</v>
      </c>
    </row>
    <row r="68" spans="1:21">
      <c r="A68" s="17">
        <v>1960646868</v>
      </c>
      <c r="B68" s="17">
        <v>6</v>
      </c>
      <c r="C68" s="17" t="s">
        <v>74</v>
      </c>
      <c r="D68" s="17">
        <v>1928156746</v>
      </c>
      <c r="E68" s="7" t="s">
        <v>54</v>
      </c>
      <c r="F68" s="17" t="s">
        <v>107</v>
      </c>
      <c r="G68" s="7" t="s">
        <v>117</v>
      </c>
      <c r="H68" s="17">
        <v>0</v>
      </c>
      <c r="I68" s="17" t="s">
        <v>77</v>
      </c>
      <c r="J68" s="17" t="s">
        <v>118</v>
      </c>
      <c r="L68" s="17">
        <v>0</v>
      </c>
      <c r="M68" s="17">
        <v>0</v>
      </c>
      <c r="N68" s="17">
        <v>1</v>
      </c>
      <c r="O68" s="17">
        <v>0</v>
      </c>
      <c r="P68">
        <v>1753574947</v>
      </c>
      <c r="Q68">
        <v>2098</v>
      </c>
      <c r="S68" t="s">
        <v>119</v>
      </c>
      <c r="T68" t="s">
        <v>80</v>
      </c>
      <c r="U68">
        <f>MATCH(D68,Отчет!$D:$D,0)</f>
        <v>20</v>
      </c>
    </row>
    <row r="69" spans="1:21">
      <c r="A69" s="17">
        <v>1960646755</v>
      </c>
      <c r="B69" s="17">
        <v>8</v>
      </c>
      <c r="C69" s="17" t="s">
        <v>84</v>
      </c>
      <c r="D69" s="17">
        <v>1926986680</v>
      </c>
      <c r="E69" s="7" t="s">
        <v>46</v>
      </c>
      <c r="F69" s="17" t="s">
        <v>87</v>
      </c>
      <c r="G69" s="7" t="s">
        <v>117</v>
      </c>
      <c r="H69" s="17">
        <v>0</v>
      </c>
      <c r="I69" s="17" t="s">
        <v>77</v>
      </c>
      <c r="J69" s="17" t="s">
        <v>118</v>
      </c>
      <c r="L69" s="17">
        <v>0</v>
      </c>
      <c r="M69" s="17">
        <v>0</v>
      </c>
      <c r="N69" s="17">
        <v>1</v>
      </c>
      <c r="O69" s="17">
        <v>1</v>
      </c>
      <c r="P69">
        <v>1753574947</v>
      </c>
      <c r="Q69">
        <v>2098</v>
      </c>
      <c r="S69" t="s">
        <v>119</v>
      </c>
      <c r="T69" t="s">
        <v>80</v>
      </c>
      <c r="U69">
        <f>MATCH(D69,Отчет!$D:$D,0)</f>
        <v>17</v>
      </c>
    </row>
    <row r="70" spans="1:21">
      <c r="A70" s="17">
        <v>1960646872</v>
      </c>
      <c r="B70" s="17">
        <v>8</v>
      </c>
      <c r="C70" s="17" t="s">
        <v>74</v>
      </c>
      <c r="D70" s="17">
        <v>1926986710</v>
      </c>
      <c r="E70" s="7" t="s">
        <v>56</v>
      </c>
      <c r="F70" s="17" t="s">
        <v>88</v>
      </c>
      <c r="G70" s="7" t="s">
        <v>117</v>
      </c>
      <c r="H70" s="17">
        <v>0</v>
      </c>
      <c r="I70" s="17" t="s">
        <v>77</v>
      </c>
      <c r="J70" s="17" t="s">
        <v>118</v>
      </c>
      <c r="L70" s="17">
        <v>0</v>
      </c>
      <c r="M70" s="17">
        <v>0</v>
      </c>
      <c r="N70" s="17">
        <v>1</v>
      </c>
      <c r="O70" s="17">
        <v>1</v>
      </c>
      <c r="P70">
        <v>1753574947</v>
      </c>
      <c r="Q70">
        <v>2098</v>
      </c>
      <c r="S70" t="s">
        <v>119</v>
      </c>
      <c r="T70" t="s">
        <v>80</v>
      </c>
      <c r="U70">
        <f>MATCH(D70,Отчет!$D:$D,0)</f>
        <v>29</v>
      </c>
    </row>
    <row r="71" spans="1:21">
      <c r="A71" s="17">
        <v>1960646803</v>
      </c>
      <c r="B71" s="17">
        <v>9</v>
      </c>
      <c r="C71" s="17" t="s">
        <v>84</v>
      </c>
      <c r="D71" s="17">
        <v>1926986740</v>
      </c>
      <c r="E71" s="7" t="s">
        <v>57</v>
      </c>
      <c r="F71" s="17" t="s">
        <v>89</v>
      </c>
      <c r="G71" s="7" t="s">
        <v>117</v>
      </c>
      <c r="H71" s="17">
        <v>0</v>
      </c>
      <c r="I71" s="17" t="s">
        <v>77</v>
      </c>
      <c r="J71" s="17" t="s">
        <v>118</v>
      </c>
      <c r="L71" s="17">
        <v>0</v>
      </c>
      <c r="M71" s="17">
        <v>0</v>
      </c>
      <c r="N71" s="17">
        <v>1</v>
      </c>
      <c r="O71" s="17">
        <v>1</v>
      </c>
      <c r="P71">
        <v>1753574947</v>
      </c>
      <c r="Q71">
        <v>2098</v>
      </c>
      <c r="S71" t="s">
        <v>119</v>
      </c>
      <c r="T71" t="s">
        <v>80</v>
      </c>
      <c r="U71">
        <f>MATCH(D71,Отчет!$D:$D,0)</f>
        <v>19</v>
      </c>
    </row>
    <row r="72" spans="1:21">
      <c r="A72" s="17">
        <v>1960646876</v>
      </c>
      <c r="B72" s="17">
        <v>9</v>
      </c>
      <c r="C72" s="17" t="s">
        <v>74</v>
      </c>
      <c r="D72" s="17">
        <v>1926986770</v>
      </c>
      <c r="E72" s="7" t="s">
        <v>58</v>
      </c>
      <c r="F72" s="17" t="s">
        <v>90</v>
      </c>
      <c r="G72" s="7" t="s">
        <v>117</v>
      </c>
      <c r="H72" s="17">
        <v>0</v>
      </c>
      <c r="I72" s="17" t="s">
        <v>77</v>
      </c>
      <c r="J72" s="17" t="s">
        <v>118</v>
      </c>
      <c r="L72" s="17">
        <v>0</v>
      </c>
      <c r="M72" s="17">
        <v>0</v>
      </c>
      <c r="N72" s="17">
        <v>1</v>
      </c>
      <c r="O72" s="17">
        <v>1</v>
      </c>
      <c r="P72">
        <v>1753574947</v>
      </c>
      <c r="Q72">
        <v>2098</v>
      </c>
      <c r="S72" t="s">
        <v>119</v>
      </c>
      <c r="T72" t="s">
        <v>80</v>
      </c>
      <c r="U72">
        <f>MATCH(D72,Отчет!$D:$D,0)</f>
        <v>16</v>
      </c>
    </row>
    <row r="73" spans="1:21">
      <c r="A73" s="17">
        <v>1960646809</v>
      </c>
      <c r="B73" s="17">
        <v>8</v>
      </c>
      <c r="C73" s="17" t="s">
        <v>84</v>
      </c>
      <c r="D73" s="17">
        <v>1926986805</v>
      </c>
      <c r="E73" s="7" t="s">
        <v>60</v>
      </c>
      <c r="F73" s="17" t="s">
        <v>91</v>
      </c>
      <c r="G73" s="7" t="s">
        <v>117</v>
      </c>
      <c r="H73" s="17">
        <v>0</v>
      </c>
      <c r="I73" s="17" t="s">
        <v>77</v>
      </c>
      <c r="J73" s="17" t="s">
        <v>118</v>
      </c>
      <c r="L73" s="17">
        <v>0</v>
      </c>
      <c r="M73" s="17">
        <v>0</v>
      </c>
      <c r="N73" s="17">
        <v>1</v>
      </c>
      <c r="O73" s="17">
        <v>1</v>
      </c>
      <c r="P73">
        <v>1753574947</v>
      </c>
      <c r="Q73">
        <v>2098</v>
      </c>
      <c r="S73" t="s">
        <v>119</v>
      </c>
      <c r="T73" t="s">
        <v>80</v>
      </c>
      <c r="U73">
        <f>MATCH(D73,Отчет!$D:$D,0)</f>
        <v>26</v>
      </c>
    </row>
    <row r="74" spans="1:21">
      <c r="A74" s="17">
        <v>1966741088</v>
      </c>
      <c r="B74" s="17">
        <v>7</v>
      </c>
      <c r="C74" s="17" t="s">
        <v>74</v>
      </c>
      <c r="D74" s="17">
        <v>1926986650</v>
      </c>
      <c r="E74" s="7" t="s">
        <v>45</v>
      </c>
      <c r="F74" s="17" t="s">
        <v>86</v>
      </c>
      <c r="G74" s="7" t="s">
        <v>120</v>
      </c>
      <c r="H74" s="17">
        <v>0</v>
      </c>
      <c r="I74" s="17" t="s">
        <v>77</v>
      </c>
      <c r="J74" s="17" t="s">
        <v>118</v>
      </c>
      <c r="L74" s="17">
        <v>0</v>
      </c>
      <c r="M74" s="17">
        <v>0</v>
      </c>
      <c r="N74" s="17">
        <v>1</v>
      </c>
      <c r="O74" s="17">
        <v>1</v>
      </c>
      <c r="P74">
        <v>1753574947</v>
      </c>
      <c r="Q74">
        <v>2098</v>
      </c>
      <c r="S74" t="s">
        <v>119</v>
      </c>
      <c r="T74" t="s">
        <v>80</v>
      </c>
      <c r="U74">
        <f>MATCH(D74,Отчет!$D:$D,0)</f>
        <v>25</v>
      </c>
    </row>
    <row r="75" spans="1:21">
      <c r="A75" s="17">
        <v>1950257972</v>
      </c>
      <c r="B75" s="17">
        <v>7</v>
      </c>
      <c r="C75" s="17" t="s">
        <v>74</v>
      </c>
      <c r="D75" s="17">
        <v>1928156746</v>
      </c>
      <c r="E75" s="7" t="s">
        <v>54</v>
      </c>
      <c r="F75" s="17" t="s">
        <v>107</v>
      </c>
      <c r="G75" s="7" t="s">
        <v>121</v>
      </c>
      <c r="H75" s="17">
        <v>4</v>
      </c>
      <c r="I75" s="17" t="s">
        <v>77</v>
      </c>
      <c r="J75" s="17" t="s">
        <v>118</v>
      </c>
      <c r="L75" s="17">
        <v>28</v>
      </c>
      <c r="M75" s="17">
        <v>4</v>
      </c>
      <c r="N75" s="17">
        <v>1</v>
      </c>
      <c r="O75" s="17">
        <v>0</v>
      </c>
      <c r="P75">
        <v>1753574947</v>
      </c>
      <c r="Q75">
        <v>2098</v>
      </c>
      <c r="S75" t="s">
        <v>79</v>
      </c>
      <c r="T75" t="s">
        <v>80</v>
      </c>
      <c r="U75">
        <f>MATCH(D75,Отчет!$D:$D,0)</f>
        <v>20</v>
      </c>
    </row>
    <row r="76" spans="1:21">
      <c r="A76" s="17">
        <v>1950255986</v>
      </c>
      <c r="B76" s="17">
        <v>9</v>
      </c>
      <c r="C76" s="17" t="s">
        <v>84</v>
      </c>
      <c r="D76" s="17">
        <v>1926986868</v>
      </c>
      <c r="E76" s="7" t="s">
        <v>65</v>
      </c>
      <c r="F76" s="17" t="s">
        <v>93</v>
      </c>
      <c r="G76" s="7" t="s">
        <v>121</v>
      </c>
      <c r="H76" s="17">
        <v>4</v>
      </c>
      <c r="I76" s="17" t="s">
        <v>77</v>
      </c>
      <c r="J76" s="17" t="s">
        <v>118</v>
      </c>
      <c r="L76" s="17">
        <v>36</v>
      </c>
      <c r="M76" s="17">
        <v>4</v>
      </c>
      <c r="N76" s="17">
        <v>1</v>
      </c>
      <c r="O76" s="17">
        <v>1</v>
      </c>
      <c r="P76">
        <v>1753574947</v>
      </c>
      <c r="Q76">
        <v>2098</v>
      </c>
      <c r="S76" t="s">
        <v>79</v>
      </c>
      <c r="T76" t="s">
        <v>80</v>
      </c>
      <c r="U76">
        <f>MATCH(D76,Отчет!$D:$D,0)</f>
        <v>15</v>
      </c>
    </row>
    <row r="77" spans="1:21">
      <c r="A77" s="17">
        <v>1950257909</v>
      </c>
      <c r="B77" s="17">
        <v>8</v>
      </c>
      <c r="C77" s="17" t="s">
        <v>74</v>
      </c>
      <c r="D77" s="17">
        <v>1928156817</v>
      </c>
      <c r="E77" s="7" t="s">
        <v>64</v>
      </c>
      <c r="F77" s="17" t="s">
        <v>109</v>
      </c>
      <c r="G77" s="7" t="s">
        <v>121</v>
      </c>
      <c r="H77" s="17">
        <v>4</v>
      </c>
      <c r="I77" s="17" t="s">
        <v>77</v>
      </c>
      <c r="J77" s="17" t="s">
        <v>118</v>
      </c>
      <c r="L77" s="17">
        <v>32</v>
      </c>
      <c r="M77" s="17">
        <v>4</v>
      </c>
      <c r="N77" s="17">
        <v>1</v>
      </c>
      <c r="O77" s="17">
        <v>0</v>
      </c>
      <c r="P77">
        <v>1753574947</v>
      </c>
      <c r="Q77">
        <v>2098</v>
      </c>
      <c r="S77" t="s">
        <v>79</v>
      </c>
      <c r="T77" t="s">
        <v>80</v>
      </c>
      <c r="U77">
        <f>MATCH(D77,Отчет!$D:$D,0)</f>
        <v>43</v>
      </c>
    </row>
    <row r="78" spans="1:21">
      <c r="A78" s="17">
        <v>1950256486</v>
      </c>
      <c r="B78" s="17">
        <v>6</v>
      </c>
      <c r="C78" s="17" t="s">
        <v>84</v>
      </c>
      <c r="D78" s="17">
        <v>1928156853</v>
      </c>
      <c r="E78" s="7" t="s">
        <v>66</v>
      </c>
      <c r="F78" s="17" t="s">
        <v>110</v>
      </c>
      <c r="G78" s="7" t="s">
        <v>121</v>
      </c>
      <c r="H78" s="17">
        <v>4</v>
      </c>
      <c r="I78" s="17" t="s">
        <v>77</v>
      </c>
      <c r="J78" s="17" t="s">
        <v>118</v>
      </c>
      <c r="L78" s="17">
        <v>24</v>
      </c>
      <c r="M78" s="17">
        <v>4</v>
      </c>
      <c r="N78" s="17">
        <v>1</v>
      </c>
      <c r="O78" s="17">
        <v>0</v>
      </c>
      <c r="P78">
        <v>1753574947</v>
      </c>
      <c r="Q78">
        <v>2098</v>
      </c>
      <c r="S78" t="s">
        <v>79</v>
      </c>
      <c r="T78" t="s">
        <v>80</v>
      </c>
      <c r="U78">
        <f>MATCH(D78,Отчет!$D:$D,0)</f>
        <v>42</v>
      </c>
    </row>
    <row r="79" spans="1:21">
      <c r="A79" s="17">
        <v>1950257842</v>
      </c>
      <c r="B79" s="17">
        <v>5</v>
      </c>
      <c r="C79" s="17" t="s">
        <v>74</v>
      </c>
      <c r="D79" s="17">
        <v>1928156886</v>
      </c>
      <c r="E79" s="7" t="s">
        <v>67</v>
      </c>
      <c r="F79" s="17" t="s">
        <v>111</v>
      </c>
      <c r="G79" s="7" t="s">
        <v>121</v>
      </c>
      <c r="H79" s="17">
        <v>4</v>
      </c>
      <c r="I79" s="17" t="s">
        <v>77</v>
      </c>
      <c r="J79" s="17" t="s">
        <v>118</v>
      </c>
      <c r="L79" s="17">
        <v>20</v>
      </c>
      <c r="M79" s="17">
        <v>4</v>
      </c>
      <c r="N79" s="17">
        <v>1</v>
      </c>
      <c r="O79" s="17">
        <v>0</v>
      </c>
      <c r="P79">
        <v>1753574947</v>
      </c>
      <c r="Q79">
        <v>2098</v>
      </c>
      <c r="S79" t="s">
        <v>79</v>
      </c>
      <c r="T79" t="s">
        <v>80</v>
      </c>
      <c r="U79">
        <f>MATCH(D79,Отчет!$D:$D,0)</f>
        <v>47</v>
      </c>
    </row>
    <row r="80" spans="1:21">
      <c r="A80" s="17">
        <v>1950256424</v>
      </c>
      <c r="B80" s="17">
        <v>7</v>
      </c>
      <c r="C80" s="17" t="s">
        <v>84</v>
      </c>
      <c r="D80" s="17">
        <v>1928156917</v>
      </c>
      <c r="E80" s="7" t="s">
        <v>70</v>
      </c>
      <c r="F80" s="17" t="s">
        <v>112</v>
      </c>
      <c r="G80" s="7" t="s">
        <v>121</v>
      </c>
      <c r="H80" s="17">
        <v>4</v>
      </c>
      <c r="I80" s="17" t="s">
        <v>77</v>
      </c>
      <c r="J80" s="17" t="s">
        <v>118</v>
      </c>
      <c r="L80" s="17">
        <v>28</v>
      </c>
      <c r="M80" s="17">
        <v>4</v>
      </c>
      <c r="N80" s="17">
        <v>1</v>
      </c>
      <c r="O80" s="17">
        <v>0</v>
      </c>
      <c r="P80">
        <v>1753574947</v>
      </c>
      <c r="Q80">
        <v>2098</v>
      </c>
      <c r="S80" t="s">
        <v>79</v>
      </c>
      <c r="T80" t="s">
        <v>80</v>
      </c>
      <c r="U80">
        <f>MATCH(D80,Отчет!$D:$D,0)</f>
        <v>41</v>
      </c>
    </row>
    <row r="81" spans="1:21">
      <c r="A81" s="17">
        <v>1950257776</v>
      </c>
      <c r="B81" s="17">
        <v>8</v>
      </c>
      <c r="C81" s="17" t="s">
        <v>74</v>
      </c>
      <c r="D81" s="17">
        <v>1928156953</v>
      </c>
      <c r="E81" s="7" t="s">
        <v>73</v>
      </c>
      <c r="F81" s="17" t="s">
        <v>113</v>
      </c>
      <c r="G81" s="7" t="s">
        <v>121</v>
      </c>
      <c r="H81" s="17">
        <v>4</v>
      </c>
      <c r="I81" s="17" t="s">
        <v>77</v>
      </c>
      <c r="J81" s="17" t="s">
        <v>118</v>
      </c>
      <c r="L81" s="17">
        <v>32</v>
      </c>
      <c r="M81" s="17">
        <v>4</v>
      </c>
      <c r="N81" s="17">
        <v>1</v>
      </c>
      <c r="O81" s="17">
        <v>0</v>
      </c>
      <c r="P81">
        <v>1753574947</v>
      </c>
      <c r="Q81">
        <v>2098</v>
      </c>
      <c r="S81" t="s">
        <v>79</v>
      </c>
      <c r="T81" t="s">
        <v>80</v>
      </c>
      <c r="U81">
        <f>MATCH(D81,Отчет!$D:$D,0)</f>
        <v>30</v>
      </c>
    </row>
    <row r="82" spans="1:21">
      <c r="A82" s="17">
        <v>1950256945</v>
      </c>
      <c r="B82" s="17">
        <v>9</v>
      </c>
      <c r="C82" s="17" t="s">
        <v>84</v>
      </c>
      <c r="D82" s="17">
        <v>1941851050</v>
      </c>
      <c r="E82" s="7" t="s">
        <v>48</v>
      </c>
      <c r="F82" s="17" t="s">
        <v>114</v>
      </c>
      <c r="G82" s="7" t="s">
        <v>121</v>
      </c>
      <c r="H82" s="17">
        <v>4</v>
      </c>
      <c r="I82" s="17" t="s">
        <v>77</v>
      </c>
      <c r="J82" s="17" t="s">
        <v>118</v>
      </c>
      <c r="L82" s="17">
        <v>36</v>
      </c>
      <c r="M82" s="17">
        <v>4</v>
      </c>
      <c r="N82" s="17">
        <v>1</v>
      </c>
      <c r="O82" s="17">
        <v>1</v>
      </c>
      <c r="P82">
        <v>1753574947</v>
      </c>
      <c r="Q82">
        <v>2098</v>
      </c>
      <c r="S82" t="s">
        <v>79</v>
      </c>
      <c r="T82" t="s">
        <v>80</v>
      </c>
      <c r="U82">
        <f>MATCH(D82,Отчет!$D:$D,0)</f>
        <v>24</v>
      </c>
    </row>
    <row r="83" spans="1:21">
      <c r="A83" s="17">
        <v>1950257007</v>
      </c>
      <c r="B83" s="17">
        <v>8</v>
      </c>
      <c r="C83" s="17" t="s">
        <v>84</v>
      </c>
      <c r="D83" s="17">
        <v>1941851080</v>
      </c>
      <c r="E83" s="7" t="s">
        <v>55</v>
      </c>
      <c r="F83" s="17" t="s">
        <v>115</v>
      </c>
      <c r="G83" s="7" t="s">
        <v>121</v>
      </c>
      <c r="H83" s="17">
        <v>4</v>
      </c>
      <c r="I83" s="17" t="s">
        <v>77</v>
      </c>
      <c r="J83" s="17" t="s">
        <v>118</v>
      </c>
      <c r="L83" s="17">
        <v>32</v>
      </c>
      <c r="M83" s="17">
        <v>4</v>
      </c>
      <c r="N83" s="17">
        <v>1</v>
      </c>
      <c r="O83" s="17">
        <v>1</v>
      </c>
      <c r="P83">
        <v>1753574947</v>
      </c>
      <c r="Q83">
        <v>2098</v>
      </c>
      <c r="S83" t="s">
        <v>79</v>
      </c>
      <c r="T83" t="s">
        <v>80</v>
      </c>
      <c r="U83">
        <f>MATCH(D83,Отчет!$D:$D,0)</f>
        <v>34</v>
      </c>
    </row>
    <row r="84" spans="1:21">
      <c r="A84" s="17">
        <v>1950258158</v>
      </c>
      <c r="B84" s="17">
        <v>6</v>
      </c>
      <c r="C84" s="17" t="s">
        <v>74</v>
      </c>
      <c r="D84" s="17">
        <v>1942124935</v>
      </c>
      <c r="E84" s="7" t="s">
        <v>59</v>
      </c>
      <c r="F84" s="17" t="s">
        <v>81</v>
      </c>
      <c r="G84" s="7" t="s">
        <v>121</v>
      </c>
      <c r="H84" s="17">
        <v>4</v>
      </c>
      <c r="I84" s="17" t="s">
        <v>77</v>
      </c>
      <c r="J84" s="17" t="s">
        <v>118</v>
      </c>
      <c r="L84" s="17">
        <v>24</v>
      </c>
      <c r="M84" s="17">
        <v>4</v>
      </c>
      <c r="N84" s="17">
        <v>1</v>
      </c>
      <c r="O84" s="17">
        <v>0</v>
      </c>
      <c r="P84">
        <v>1753574947</v>
      </c>
      <c r="Q84">
        <v>2098</v>
      </c>
      <c r="S84" t="s">
        <v>79</v>
      </c>
      <c r="T84" t="s">
        <v>80</v>
      </c>
      <c r="U84">
        <f>MATCH(D84,Отчет!$D:$D,0)</f>
        <v>46</v>
      </c>
    </row>
    <row r="85" spans="1:21">
      <c r="A85" s="17">
        <v>1950257193</v>
      </c>
      <c r="B85" s="17">
        <v>8</v>
      </c>
      <c r="C85" s="17" t="s">
        <v>74</v>
      </c>
      <c r="D85" s="17">
        <v>1926986899</v>
      </c>
      <c r="E85" s="7" t="s">
        <v>68</v>
      </c>
      <c r="F85" s="17" t="s">
        <v>94</v>
      </c>
      <c r="G85" s="7" t="s">
        <v>121</v>
      </c>
      <c r="H85" s="17">
        <v>4</v>
      </c>
      <c r="I85" s="17" t="s">
        <v>77</v>
      </c>
      <c r="J85" s="17" t="s">
        <v>118</v>
      </c>
      <c r="L85" s="17">
        <v>32</v>
      </c>
      <c r="M85" s="17">
        <v>4</v>
      </c>
      <c r="N85" s="17">
        <v>1</v>
      </c>
      <c r="O85" s="17">
        <v>1</v>
      </c>
      <c r="P85">
        <v>1753574947</v>
      </c>
      <c r="Q85">
        <v>2098</v>
      </c>
      <c r="S85" t="s">
        <v>79</v>
      </c>
      <c r="T85" t="s">
        <v>80</v>
      </c>
      <c r="U85">
        <f>MATCH(D85,Отчет!$D:$D,0)</f>
        <v>32</v>
      </c>
    </row>
    <row r="86" spans="1:21">
      <c r="A86" s="17">
        <v>1950255923</v>
      </c>
      <c r="B86" s="17">
        <v>8</v>
      </c>
      <c r="C86" s="17" t="s">
        <v>84</v>
      </c>
      <c r="D86" s="17">
        <v>1926986929</v>
      </c>
      <c r="E86" s="7" t="s">
        <v>69</v>
      </c>
      <c r="F86" s="17" t="s">
        <v>95</v>
      </c>
      <c r="G86" s="7" t="s">
        <v>121</v>
      </c>
      <c r="H86" s="17">
        <v>4</v>
      </c>
      <c r="I86" s="17" t="s">
        <v>77</v>
      </c>
      <c r="J86" s="17" t="s">
        <v>118</v>
      </c>
      <c r="L86" s="17">
        <v>32</v>
      </c>
      <c r="M86" s="17">
        <v>4</v>
      </c>
      <c r="N86" s="17">
        <v>1</v>
      </c>
      <c r="O86" s="17">
        <v>1</v>
      </c>
      <c r="P86">
        <v>1753574947</v>
      </c>
      <c r="Q86">
        <v>2098</v>
      </c>
      <c r="S86" t="s">
        <v>79</v>
      </c>
      <c r="T86" t="s">
        <v>80</v>
      </c>
      <c r="U86">
        <f>MATCH(D86,Отчет!$D:$D,0)</f>
        <v>21</v>
      </c>
    </row>
    <row r="87" spans="1:21">
      <c r="A87" s="17">
        <v>1950257131</v>
      </c>
      <c r="B87" s="17">
        <v>9</v>
      </c>
      <c r="C87" s="17" t="s">
        <v>74</v>
      </c>
      <c r="D87" s="17">
        <v>1926986959</v>
      </c>
      <c r="E87" s="7" t="s">
        <v>72</v>
      </c>
      <c r="F87" s="17" t="s">
        <v>96</v>
      </c>
      <c r="G87" s="7" t="s">
        <v>121</v>
      </c>
      <c r="H87" s="17">
        <v>4</v>
      </c>
      <c r="I87" s="17" t="s">
        <v>77</v>
      </c>
      <c r="J87" s="17" t="s">
        <v>118</v>
      </c>
      <c r="L87" s="17">
        <v>36</v>
      </c>
      <c r="M87" s="17">
        <v>4</v>
      </c>
      <c r="N87" s="17">
        <v>1</v>
      </c>
      <c r="O87" s="17">
        <v>1</v>
      </c>
      <c r="P87">
        <v>1753574947</v>
      </c>
      <c r="Q87">
        <v>2098</v>
      </c>
      <c r="S87" t="s">
        <v>79</v>
      </c>
      <c r="T87" t="s">
        <v>80</v>
      </c>
      <c r="U87">
        <f>MATCH(D87,Отчет!$D:$D,0)</f>
        <v>18</v>
      </c>
    </row>
    <row r="88" spans="1:21">
      <c r="A88" s="17">
        <v>1950257069</v>
      </c>
      <c r="B88" s="17">
        <v>8</v>
      </c>
      <c r="C88" s="17" t="s">
        <v>74</v>
      </c>
      <c r="D88" s="17">
        <v>1927259150</v>
      </c>
      <c r="E88" s="7" t="s">
        <v>39</v>
      </c>
      <c r="F88" s="17" t="s">
        <v>97</v>
      </c>
      <c r="G88" s="7" t="s">
        <v>121</v>
      </c>
      <c r="H88" s="17">
        <v>4</v>
      </c>
      <c r="I88" s="17" t="s">
        <v>77</v>
      </c>
      <c r="J88" s="17" t="s">
        <v>118</v>
      </c>
      <c r="L88" s="17">
        <v>32</v>
      </c>
      <c r="M88" s="17">
        <v>4</v>
      </c>
      <c r="N88" s="17">
        <v>1</v>
      </c>
      <c r="O88" s="17">
        <v>1</v>
      </c>
      <c r="P88">
        <v>1753574947</v>
      </c>
      <c r="Q88">
        <v>2098</v>
      </c>
      <c r="S88" t="s">
        <v>79</v>
      </c>
      <c r="T88" t="s">
        <v>80</v>
      </c>
      <c r="U88">
        <f>MATCH(D88,Отчет!$D:$D,0)</f>
        <v>28</v>
      </c>
    </row>
    <row r="89" spans="1:21">
      <c r="A89" s="17">
        <v>1950255860</v>
      </c>
      <c r="B89" s="17">
        <v>8</v>
      </c>
      <c r="C89" s="17" t="s">
        <v>84</v>
      </c>
      <c r="D89" s="17">
        <v>1927259182</v>
      </c>
      <c r="E89" s="7" t="s">
        <v>47</v>
      </c>
      <c r="F89" s="17" t="s">
        <v>98</v>
      </c>
      <c r="G89" s="7" t="s">
        <v>121</v>
      </c>
      <c r="H89" s="17">
        <v>4</v>
      </c>
      <c r="I89" s="17" t="s">
        <v>77</v>
      </c>
      <c r="J89" s="17" t="s">
        <v>118</v>
      </c>
      <c r="L89" s="17">
        <v>32</v>
      </c>
      <c r="M89" s="17">
        <v>4</v>
      </c>
      <c r="N89" s="17">
        <v>1</v>
      </c>
      <c r="O89" s="17">
        <v>1</v>
      </c>
      <c r="P89">
        <v>1753574947</v>
      </c>
      <c r="Q89">
        <v>2098</v>
      </c>
      <c r="S89" t="s">
        <v>79</v>
      </c>
      <c r="T89" t="s">
        <v>80</v>
      </c>
      <c r="U89">
        <f>MATCH(D89,Отчет!$D:$D,0)</f>
        <v>31</v>
      </c>
    </row>
    <row r="90" spans="1:21">
      <c r="A90" s="17">
        <v>1950256237</v>
      </c>
      <c r="B90" s="17">
        <v>8</v>
      </c>
      <c r="C90" s="17" t="s">
        <v>84</v>
      </c>
      <c r="D90" s="17">
        <v>1927259212</v>
      </c>
      <c r="E90" s="7" t="s">
        <v>61</v>
      </c>
      <c r="F90" s="17" t="s">
        <v>99</v>
      </c>
      <c r="G90" s="7" t="s">
        <v>121</v>
      </c>
      <c r="H90" s="17">
        <v>4</v>
      </c>
      <c r="I90" s="17" t="s">
        <v>77</v>
      </c>
      <c r="J90" s="17" t="s">
        <v>118</v>
      </c>
      <c r="L90" s="17">
        <v>32</v>
      </c>
      <c r="M90" s="17">
        <v>4</v>
      </c>
      <c r="N90" s="17">
        <v>1</v>
      </c>
      <c r="O90" s="17">
        <v>1</v>
      </c>
      <c r="P90">
        <v>1753574947</v>
      </c>
      <c r="Q90">
        <v>2098</v>
      </c>
      <c r="S90" t="s">
        <v>79</v>
      </c>
      <c r="T90" t="s">
        <v>80</v>
      </c>
      <c r="U90">
        <f>MATCH(D90,Отчет!$D:$D,0)</f>
        <v>37</v>
      </c>
    </row>
    <row r="91" spans="1:21">
      <c r="A91" s="17">
        <v>1950256815</v>
      </c>
      <c r="B91" s="17">
        <v>7</v>
      </c>
      <c r="C91" s="17" t="s">
        <v>84</v>
      </c>
      <c r="D91" s="17">
        <v>1928156494</v>
      </c>
      <c r="E91" s="7" t="s">
        <v>40</v>
      </c>
      <c r="F91" s="17" t="s">
        <v>100</v>
      </c>
      <c r="G91" s="7" t="s">
        <v>121</v>
      </c>
      <c r="H91" s="17">
        <v>4</v>
      </c>
      <c r="I91" s="17" t="s">
        <v>77</v>
      </c>
      <c r="J91" s="17" t="s">
        <v>118</v>
      </c>
      <c r="L91" s="17">
        <v>28</v>
      </c>
      <c r="M91" s="17">
        <v>4</v>
      </c>
      <c r="N91" s="17">
        <v>1</v>
      </c>
      <c r="O91" s="17">
        <v>0</v>
      </c>
      <c r="P91">
        <v>1753574947</v>
      </c>
      <c r="Q91">
        <v>2098</v>
      </c>
      <c r="S91" t="s">
        <v>79</v>
      </c>
      <c r="T91" t="s">
        <v>80</v>
      </c>
      <c r="U91">
        <f>MATCH(D91,Отчет!$D:$D,0)</f>
        <v>38</v>
      </c>
    </row>
    <row r="92" spans="1:21">
      <c r="A92" s="17">
        <v>1950256883</v>
      </c>
      <c r="B92" s="17">
        <v>6</v>
      </c>
      <c r="C92" s="17" t="s">
        <v>84</v>
      </c>
      <c r="D92" s="17">
        <v>1928156529</v>
      </c>
      <c r="E92" s="7" t="s">
        <v>44</v>
      </c>
      <c r="F92" s="17" t="s">
        <v>101</v>
      </c>
      <c r="G92" s="7" t="s">
        <v>121</v>
      </c>
      <c r="H92" s="17">
        <v>4</v>
      </c>
      <c r="I92" s="17" t="s">
        <v>77</v>
      </c>
      <c r="J92" s="17" t="s">
        <v>118</v>
      </c>
      <c r="L92" s="17">
        <v>24</v>
      </c>
      <c r="M92" s="17">
        <v>4</v>
      </c>
      <c r="N92" s="17">
        <v>1</v>
      </c>
      <c r="O92" s="17">
        <v>0</v>
      </c>
      <c r="P92">
        <v>1753574947</v>
      </c>
      <c r="Q92">
        <v>2098</v>
      </c>
      <c r="S92" t="s">
        <v>79</v>
      </c>
      <c r="T92" t="s">
        <v>80</v>
      </c>
      <c r="U92">
        <f>MATCH(D92,Отчет!$D:$D,0)</f>
        <v>45</v>
      </c>
    </row>
    <row r="93" spans="1:21">
      <c r="A93" s="17">
        <v>1950258034</v>
      </c>
      <c r="B93" s="17">
        <v>7</v>
      </c>
      <c r="C93" s="17" t="s">
        <v>74</v>
      </c>
      <c r="D93" s="17">
        <v>1928156569</v>
      </c>
      <c r="E93" s="7" t="s">
        <v>49</v>
      </c>
      <c r="F93" s="17" t="s">
        <v>102</v>
      </c>
      <c r="G93" s="7" t="s">
        <v>121</v>
      </c>
      <c r="H93" s="17">
        <v>4</v>
      </c>
      <c r="I93" s="17" t="s">
        <v>77</v>
      </c>
      <c r="J93" s="17" t="s">
        <v>118</v>
      </c>
      <c r="L93" s="17">
        <v>28</v>
      </c>
      <c r="M93" s="17">
        <v>4</v>
      </c>
      <c r="N93" s="17">
        <v>1</v>
      </c>
      <c r="O93" s="17">
        <v>0</v>
      </c>
      <c r="P93">
        <v>1753574947</v>
      </c>
      <c r="Q93">
        <v>2098</v>
      </c>
      <c r="S93" t="s">
        <v>79</v>
      </c>
      <c r="T93" t="s">
        <v>80</v>
      </c>
      <c r="U93">
        <f>MATCH(D93,Отчет!$D:$D,0)</f>
        <v>40</v>
      </c>
    </row>
    <row r="94" spans="1:21">
      <c r="A94" s="17">
        <v>1950256753</v>
      </c>
      <c r="B94" s="17">
        <v>6</v>
      </c>
      <c r="C94" s="17" t="s">
        <v>84</v>
      </c>
      <c r="D94" s="17">
        <v>1928156604</v>
      </c>
      <c r="E94" s="7" t="s">
        <v>50</v>
      </c>
      <c r="F94" s="17" t="s">
        <v>103</v>
      </c>
      <c r="G94" s="7" t="s">
        <v>121</v>
      </c>
      <c r="H94" s="17">
        <v>4</v>
      </c>
      <c r="I94" s="17" t="s">
        <v>77</v>
      </c>
      <c r="J94" s="17" t="s">
        <v>118</v>
      </c>
      <c r="L94" s="17">
        <v>24</v>
      </c>
      <c r="M94" s="17">
        <v>4</v>
      </c>
      <c r="N94" s="17">
        <v>1</v>
      </c>
      <c r="O94" s="17">
        <v>0</v>
      </c>
      <c r="P94">
        <v>1753574947</v>
      </c>
      <c r="Q94">
        <v>2098</v>
      </c>
      <c r="S94" t="s">
        <v>79</v>
      </c>
      <c r="T94" t="s">
        <v>80</v>
      </c>
      <c r="U94">
        <f>MATCH(D94,Отчет!$D:$D,0)</f>
        <v>35</v>
      </c>
    </row>
    <row r="95" spans="1:21">
      <c r="A95" s="17">
        <v>1950258096</v>
      </c>
      <c r="B95" s="17">
        <v>8</v>
      </c>
      <c r="C95" s="17" t="s">
        <v>74</v>
      </c>
      <c r="D95" s="17">
        <v>1928156640</v>
      </c>
      <c r="E95" s="7" t="s">
        <v>51</v>
      </c>
      <c r="F95" s="17" t="s">
        <v>104</v>
      </c>
      <c r="G95" s="7" t="s">
        <v>121</v>
      </c>
      <c r="H95" s="17">
        <v>4</v>
      </c>
      <c r="I95" s="17" t="s">
        <v>77</v>
      </c>
      <c r="J95" s="17" t="s">
        <v>118</v>
      </c>
      <c r="L95" s="17">
        <v>32</v>
      </c>
      <c r="M95" s="17">
        <v>4</v>
      </c>
      <c r="N95" s="17">
        <v>1</v>
      </c>
      <c r="O95" s="17">
        <v>0</v>
      </c>
      <c r="P95">
        <v>1753574947</v>
      </c>
      <c r="Q95">
        <v>2098</v>
      </c>
      <c r="S95" t="s">
        <v>79</v>
      </c>
      <c r="T95" t="s">
        <v>80</v>
      </c>
      <c r="U95">
        <f>MATCH(D95,Отчет!$D:$D,0)</f>
        <v>14</v>
      </c>
    </row>
    <row r="96" spans="1:21">
      <c r="A96" s="17">
        <v>1950256689</v>
      </c>
      <c r="B96" s="17">
        <v>7</v>
      </c>
      <c r="C96" s="17" t="s">
        <v>84</v>
      </c>
      <c r="D96" s="17">
        <v>1928156680</v>
      </c>
      <c r="E96" s="7" t="s">
        <v>52</v>
      </c>
      <c r="F96" s="17" t="s">
        <v>105</v>
      </c>
      <c r="G96" s="7" t="s">
        <v>121</v>
      </c>
      <c r="H96" s="17">
        <v>4</v>
      </c>
      <c r="I96" s="17" t="s">
        <v>77</v>
      </c>
      <c r="J96" s="17" t="s">
        <v>118</v>
      </c>
      <c r="L96" s="17">
        <v>28</v>
      </c>
      <c r="M96" s="17">
        <v>4</v>
      </c>
      <c r="N96" s="17">
        <v>1</v>
      </c>
      <c r="O96" s="17">
        <v>0</v>
      </c>
      <c r="P96">
        <v>1753574947</v>
      </c>
      <c r="Q96">
        <v>2098</v>
      </c>
      <c r="S96" t="s">
        <v>79</v>
      </c>
      <c r="T96" t="s">
        <v>80</v>
      </c>
      <c r="U96">
        <f>MATCH(D96,Отчет!$D:$D,0)</f>
        <v>36</v>
      </c>
    </row>
    <row r="97" spans="1:21">
      <c r="A97" s="17">
        <v>1950256612</v>
      </c>
      <c r="B97" s="17">
        <v>6</v>
      </c>
      <c r="C97" s="17" t="s">
        <v>84</v>
      </c>
      <c r="D97" s="17">
        <v>1928156713</v>
      </c>
      <c r="E97" s="7" t="s">
        <v>53</v>
      </c>
      <c r="F97" s="17" t="s">
        <v>106</v>
      </c>
      <c r="G97" s="7" t="s">
        <v>121</v>
      </c>
      <c r="H97" s="17">
        <v>4</v>
      </c>
      <c r="I97" s="17" t="s">
        <v>77</v>
      </c>
      <c r="J97" s="17" t="s">
        <v>118</v>
      </c>
      <c r="L97" s="17">
        <v>24</v>
      </c>
      <c r="M97" s="17">
        <v>4</v>
      </c>
      <c r="N97" s="17">
        <v>1</v>
      </c>
      <c r="O97" s="17">
        <v>0</v>
      </c>
      <c r="P97">
        <v>1753574947</v>
      </c>
      <c r="Q97">
        <v>2098</v>
      </c>
      <c r="S97" t="s">
        <v>79</v>
      </c>
      <c r="T97" t="s">
        <v>80</v>
      </c>
      <c r="U97">
        <f>MATCH(D97,Отчет!$D:$D,0)</f>
        <v>44</v>
      </c>
    </row>
    <row r="98" spans="1:21">
      <c r="A98" s="17">
        <v>1950257589</v>
      </c>
      <c r="B98" s="17">
        <v>9</v>
      </c>
      <c r="C98" s="17" t="s">
        <v>74</v>
      </c>
      <c r="D98" s="17">
        <v>1926807139</v>
      </c>
      <c r="E98" s="7" t="s">
        <v>71</v>
      </c>
      <c r="F98" s="17" t="s">
        <v>75</v>
      </c>
      <c r="G98" s="7" t="s">
        <v>121</v>
      </c>
      <c r="H98" s="17">
        <v>4</v>
      </c>
      <c r="I98" s="17" t="s">
        <v>77</v>
      </c>
      <c r="J98" s="17" t="s">
        <v>118</v>
      </c>
      <c r="L98" s="17">
        <v>36</v>
      </c>
      <c r="M98" s="17">
        <v>4</v>
      </c>
      <c r="N98" s="17">
        <v>1</v>
      </c>
      <c r="O98" s="17">
        <v>1</v>
      </c>
      <c r="P98">
        <v>1753574947</v>
      </c>
      <c r="Q98">
        <v>2098</v>
      </c>
      <c r="S98" t="s">
        <v>79</v>
      </c>
      <c r="T98" t="s">
        <v>80</v>
      </c>
      <c r="U98">
        <f>MATCH(D98,Отчет!$D:$D,0)</f>
        <v>12</v>
      </c>
    </row>
    <row r="99" spans="1:21">
      <c r="A99" s="17">
        <v>1950256175</v>
      </c>
      <c r="B99" s="17">
        <v>8</v>
      </c>
      <c r="C99" s="17" t="s">
        <v>84</v>
      </c>
      <c r="D99" s="17">
        <v>1926986497</v>
      </c>
      <c r="E99" s="7" t="s">
        <v>38</v>
      </c>
      <c r="F99" s="17" t="s">
        <v>116</v>
      </c>
      <c r="G99" s="7" t="s">
        <v>121</v>
      </c>
      <c r="H99" s="17">
        <v>4</v>
      </c>
      <c r="I99" s="17" t="s">
        <v>77</v>
      </c>
      <c r="J99" s="17" t="s">
        <v>118</v>
      </c>
      <c r="L99" s="17">
        <v>32</v>
      </c>
      <c r="M99" s="17">
        <v>4</v>
      </c>
      <c r="N99" s="17">
        <v>1</v>
      </c>
      <c r="O99" s="17">
        <v>1</v>
      </c>
      <c r="P99">
        <v>1753574947</v>
      </c>
      <c r="Q99">
        <v>2098</v>
      </c>
      <c r="S99" t="s">
        <v>79</v>
      </c>
      <c r="T99" t="s">
        <v>80</v>
      </c>
      <c r="U99">
        <f>MATCH(D99,Отчет!$D:$D,0)</f>
        <v>33</v>
      </c>
    </row>
    <row r="100" spans="1:21">
      <c r="A100" s="17">
        <v>1950257397</v>
      </c>
      <c r="B100" s="17">
        <v>9</v>
      </c>
      <c r="C100" s="17" t="s">
        <v>74</v>
      </c>
      <c r="D100" s="17">
        <v>1926986558</v>
      </c>
      <c r="E100" s="7" t="s">
        <v>41</v>
      </c>
      <c r="F100" s="17" t="s">
        <v>82</v>
      </c>
      <c r="G100" s="7" t="s">
        <v>121</v>
      </c>
      <c r="H100" s="17">
        <v>4</v>
      </c>
      <c r="I100" s="17" t="s">
        <v>77</v>
      </c>
      <c r="J100" s="17" t="s">
        <v>118</v>
      </c>
      <c r="L100" s="17">
        <v>36</v>
      </c>
      <c r="M100" s="17">
        <v>4</v>
      </c>
      <c r="N100" s="17">
        <v>1</v>
      </c>
      <c r="O100" s="17">
        <v>1</v>
      </c>
      <c r="P100">
        <v>1753574947</v>
      </c>
      <c r="Q100">
        <v>2098</v>
      </c>
      <c r="S100" t="s">
        <v>79</v>
      </c>
      <c r="T100" t="s">
        <v>80</v>
      </c>
      <c r="U100">
        <f>MATCH(D100,Отчет!$D:$D,0)</f>
        <v>22</v>
      </c>
    </row>
    <row r="101" spans="1:21">
      <c r="A101" s="17">
        <v>1950257324</v>
      </c>
      <c r="B101" s="17">
        <v>8</v>
      </c>
      <c r="C101" s="17" t="s">
        <v>74</v>
      </c>
      <c r="D101" s="17">
        <v>1926986590</v>
      </c>
      <c r="E101" s="7" t="s">
        <v>42</v>
      </c>
      <c r="F101" s="17" t="s">
        <v>83</v>
      </c>
      <c r="G101" s="7" t="s">
        <v>121</v>
      </c>
      <c r="H101" s="17">
        <v>4</v>
      </c>
      <c r="I101" s="17" t="s">
        <v>77</v>
      </c>
      <c r="J101" s="17" t="s">
        <v>118</v>
      </c>
      <c r="L101" s="17">
        <v>32</v>
      </c>
      <c r="M101" s="17">
        <v>4</v>
      </c>
      <c r="N101" s="17">
        <v>1</v>
      </c>
      <c r="O101" s="17">
        <v>1</v>
      </c>
      <c r="P101">
        <v>1753574947</v>
      </c>
      <c r="Q101">
        <v>2098</v>
      </c>
      <c r="S101" t="s">
        <v>79</v>
      </c>
      <c r="T101" t="s">
        <v>80</v>
      </c>
      <c r="U101">
        <f>MATCH(D101,Отчет!$D:$D,0)</f>
        <v>23</v>
      </c>
    </row>
    <row r="102" spans="1:21">
      <c r="A102" s="17">
        <v>1950256361</v>
      </c>
      <c r="B102" s="17">
        <v>8</v>
      </c>
      <c r="C102" s="17" t="s">
        <v>84</v>
      </c>
      <c r="D102" s="17">
        <v>1926986620</v>
      </c>
      <c r="E102" s="7" t="s">
        <v>43</v>
      </c>
      <c r="F102" s="17" t="s">
        <v>85</v>
      </c>
      <c r="G102" s="7" t="s">
        <v>121</v>
      </c>
      <c r="H102" s="17">
        <v>4</v>
      </c>
      <c r="I102" s="17" t="s">
        <v>77</v>
      </c>
      <c r="J102" s="17" t="s">
        <v>118</v>
      </c>
      <c r="L102" s="17">
        <v>32</v>
      </c>
      <c r="M102" s="17">
        <v>4</v>
      </c>
      <c r="N102" s="17">
        <v>1</v>
      </c>
      <c r="O102" s="17">
        <v>1</v>
      </c>
      <c r="P102">
        <v>1753574947</v>
      </c>
      <c r="Q102">
        <v>2098</v>
      </c>
      <c r="S102" t="s">
        <v>79</v>
      </c>
      <c r="T102" t="s">
        <v>80</v>
      </c>
      <c r="U102">
        <f>MATCH(D102,Отчет!$D:$D,0)</f>
        <v>27</v>
      </c>
    </row>
    <row r="103" spans="1:21">
      <c r="A103" s="17">
        <v>1950257714</v>
      </c>
      <c r="B103" s="17">
        <v>7</v>
      </c>
      <c r="C103" s="17" t="s">
        <v>74</v>
      </c>
      <c r="D103" s="17">
        <v>1926986650</v>
      </c>
      <c r="E103" s="7" t="s">
        <v>45</v>
      </c>
      <c r="F103" s="17" t="s">
        <v>86</v>
      </c>
      <c r="G103" s="7" t="s">
        <v>121</v>
      </c>
      <c r="H103" s="17">
        <v>4</v>
      </c>
      <c r="I103" s="17" t="s">
        <v>77</v>
      </c>
      <c r="J103" s="17" t="s">
        <v>118</v>
      </c>
      <c r="L103" s="17">
        <v>28</v>
      </c>
      <c r="M103" s="17">
        <v>4</v>
      </c>
      <c r="N103" s="17">
        <v>1</v>
      </c>
      <c r="O103" s="17">
        <v>1</v>
      </c>
      <c r="P103">
        <v>1753574947</v>
      </c>
      <c r="Q103">
        <v>2098</v>
      </c>
      <c r="S103" t="s">
        <v>79</v>
      </c>
      <c r="T103" t="s">
        <v>80</v>
      </c>
      <c r="U103">
        <f>MATCH(D103,Отчет!$D:$D,0)</f>
        <v>25</v>
      </c>
    </row>
    <row r="104" spans="1:21">
      <c r="A104" s="17">
        <v>1950256299</v>
      </c>
      <c r="B104" s="17">
        <v>9</v>
      </c>
      <c r="C104" s="17" t="s">
        <v>84</v>
      </c>
      <c r="D104" s="17">
        <v>1926986680</v>
      </c>
      <c r="E104" s="7" t="s">
        <v>46</v>
      </c>
      <c r="F104" s="17" t="s">
        <v>87</v>
      </c>
      <c r="G104" s="7" t="s">
        <v>121</v>
      </c>
      <c r="H104" s="17">
        <v>4</v>
      </c>
      <c r="I104" s="17" t="s">
        <v>77</v>
      </c>
      <c r="J104" s="17" t="s">
        <v>118</v>
      </c>
      <c r="L104" s="17">
        <v>36</v>
      </c>
      <c r="M104" s="17">
        <v>4</v>
      </c>
      <c r="N104" s="17">
        <v>1</v>
      </c>
      <c r="O104" s="17">
        <v>1</v>
      </c>
      <c r="P104">
        <v>1753574947</v>
      </c>
      <c r="Q104">
        <v>2098</v>
      </c>
      <c r="S104" t="s">
        <v>79</v>
      </c>
      <c r="T104" t="s">
        <v>80</v>
      </c>
      <c r="U104">
        <f>MATCH(D104,Отчет!$D:$D,0)</f>
        <v>17</v>
      </c>
    </row>
    <row r="105" spans="1:21">
      <c r="A105" s="17">
        <v>1950257459</v>
      </c>
      <c r="B105" s="17">
        <v>7</v>
      </c>
      <c r="C105" s="17" t="s">
        <v>74</v>
      </c>
      <c r="D105" s="17">
        <v>1926986710</v>
      </c>
      <c r="E105" s="7" t="s">
        <v>56</v>
      </c>
      <c r="F105" s="17" t="s">
        <v>88</v>
      </c>
      <c r="G105" s="7" t="s">
        <v>121</v>
      </c>
      <c r="H105" s="17">
        <v>4</v>
      </c>
      <c r="I105" s="17" t="s">
        <v>77</v>
      </c>
      <c r="J105" s="17" t="s">
        <v>118</v>
      </c>
      <c r="L105" s="17">
        <v>28</v>
      </c>
      <c r="M105" s="17">
        <v>4</v>
      </c>
      <c r="N105" s="17">
        <v>1</v>
      </c>
      <c r="O105" s="17">
        <v>1</v>
      </c>
      <c r="P105">
        <v>1753574947</v>
      </c>
      <c r="Q105">
        <v>2098</v>
      </c>
      <c r="S105" t="s">
        <v>79</v>
      </c>
      <c r="T105" t="s">
        <v>80</v>
      </c>
      <c r="U105">
        <f>MATCH(D105,Отчет!$D:$D,0)</f>
        <v>29</v>
      </c>
    </row>
    <row r="106" spans="1:21">
      <c r="A106" s="17">
        <v>1950256113</v>
      </c>
      <c r="B106" s="17">
        <v>9</v>
      </c>
      <c r="C106" s="17" t="s">
        <v>84</v>
      </c>
      <c r="D106" s="17">
        <v>1926986740</v>
      </c>
      <c r="E106" s="7" t="s">
        <v>57</v>
      </c>
      <c r="F106" s="17" t="s">
        <v>89</v>
      </c>
      <c r="G106" s="7" t="s">
        <v>121</v>
      </c>
      <c r="H106" s="17">
        <v>4</v>
      </c>
      <c r="I106" s="17" t="s">
        <v>77</v>
      </c>
      <c r="J106" s="17" t="s">
        <v>118</v>
      </c>
      <c r="L106" s="17">
        <v>36</v>
      </c>
      <c r="M106" s="17">
        <v>4</v>
      </c>
      <c r="N106" s="17">
        <v>1</v>
      </c>
      <c r="O106" s="17">
        <v>1</v>
      </c>
      <c r="P106">
        <v>1753574947</v>
      </c>
      <c r="Q106">
        <v>2098</v>
      </c>
      <c r="S106" t="s">
        <v>79</v>
      </c>
      <c r="T106" t="s">
        <v>80</v>
      </c>
      <c r="U106">
        <f>MATCH(D106,Отчет!$D:$D,0)</f>
        <v>19</v>
      </c>
    </row>
    <row r="107" spans="1:21">
      <c r="A107" s="17">
        <v>1950257521</v>
      </c>
      <c r="B107" s="17">
        <v>9</v>
      </c>
      <c r="C107" s="17" t="s">
        <v>74</v>
      </c>
      <c r="D107" s="17">
        <v>1926986770</v>
      </c>
      <c r="E107" s="7" t="s">
        <v>58</v>
      </c>
      <c r="F107" s="17" t="s">
        <v>90</v>
      </c>
      <c r="G107" s="7" t="s">
        <v>121</v>
      </c>
      <c r="H107" s="17">
        <v>4</v>
      </c>
      <c r="I107" s="17" t="s">
        <v>77</v>
      </c>
      <c r="J107" s="17" t="s">
        <v>118</v>
      </c>
      <c r="L107" s="17">
        <v>36</v>
      </c>
      <c r="M107" s="17">
        <v>4</v>
      </c>
      <c r="N107" s="17">
        <v>1</v>
      </c>
      <c r="O107" s="17">
        <v>1</v>
      </c>
      <c r="P107">
        <v>1753574947</v>
      </c>
      <c r="Q107">
        <v>2098</v>
      </c>
      <c r="S107" t="s">
        <v>79</v>
      </c>
      <c r="T107" t="s">
        <v>80</v>
      </c>
      <c r="U107">
        <f>MATCH(D107,Отчет!$D:$D,0)</f>
        <v>16</v>
      </c>
    </row>
    <row r="108" spans="1:21">
      <c r="A108" s="17">
        <v>1950256049</v>
      </c>
      <c r="B108" s="17">
        <v>6</v>
      </c>
      <c r="C108" s="17" t="s">
        <v>84</v>
      </c>
      <c r="D108" s="17">
        <v>1926986805</v>
      </c>
      <c r="E108" s="7" t="s">
        <v>60</v>
      </c>
      <c r="F108" s="17" t="s">
        <v>91</v>
      </c>
      <c r="G108" s="7" t="s">
        <v>121</v>
      </c>
      <c r="H108" s="17">
        <v>4</v>
      </c>
      <c r="I108" s="17" t="s">
        <v>77</v>
      </c>
      <c r="J108" s="17" t="s">
        <v>118</v>
      </c>
      <c r="L108" s="17">
        <v>24</v>
      </c>
      <c r="M108" s="17">
        <v>4</v>
      </c>
      <c r="N108" s="17">
        <v>1</v>
      </c>
      <c r="O108" s="17">
        <v>1</v>
      </c>
      <c r="P108">
        <v>1753574947</v>
      </c>
      <c r="Q108">
        <v>2098</v>
      </c>
      <c r="S108" t="s">
        <v>79</v>
      </c>
      <c r="T108" t="s">
        <v>80</v>
      </c>
      <c r="U108">
        <f>MATCH(D108,Отчет!$D:$D,0)</f>
        <v>26</v>
      </c>
    </row>
    <row r="109" spans="1:21">
      <c r="A109" s="17">
        <v>1950257255</v>
      </c>
      <c r="B109" s="17">
        <v>9</v>
      </c>
      <c r="C109" s="17" t="s">
        <v>74</v>
      </c>
      <c r="D109" s="17">
        <v>1926986838</v>
      </c>
      <c r="E109" s="7" t="s">
        <v>63</v>
      </c>
      <c r="F109" s="17" t="s">
        <v>92</v>
      </c>
      <c r="G109" s="7" t="s">
        <v>121</v>
      </c>
      <c r="H109" s="17">
        <v>4</v>
      </c>
      <c r="I109" s="17" t="s">
        <v>77</v>
      </c>
      <c r="J109" s="17" t="s">
        <v>118</v>
      </c>
      <c r="L109" s="17">
        <v>36</v>
      </c>
      <c r="M109" s="17">
        <v>4</v>
      </c>
      <c r="N109" s="17">
        <v>1</v>
      </c>
      <c r="O109" s="17">
        <v>1</v>
      </c>
      <c r="P109">
        <v>1753574947</v>
      </c>
      <c r="Q109">
        <v>2098</v>
      </c>
      <c r="S109" t="s">
        <v>79</v>
      </c>
      <c r="T109" t="s">
        <v>80</v>
      </c>
      <c r="U109">
        <f>MATCH(D109,Отчет!$D:$D,0)</f>
        <v>13</v>
      </c>
    </row>
    <row r="110" spans="1:21">
      <c r="A110" s="17">
        <v>1950256548</v>
      </c>
      <c r="B110" s="17">
        <v>8</v>
      </c>
      <c r="C110" s="17" t="s">
        <v>84</v>
      </c>
      <c r="D110" s="17">
        <v>1928156782</v>
      </c>
      <c r="E110" s="7" t="s">
        <v>62</v>
      </c>
      <c r="F110" s="17" t="s">
        <v>108</v>
      </c>
      <c r="G110" s="7" t="s">
        <v>121</v>
      </c>
      <c r="H110" s="17">
        <v>4</v>
      </c>
      <c r="I110" s="17" t="s">
        <v>77</v>
      </c>
      <c r="J110" s="17" t="s">
        <v>118</v>
      </c>
      <c r="L110" s="17">
        <v>32</v>
      </c>
      <c r="M110" s="17">
        <v>4</v>
      </c>
      <c r="N110" s="17">
        <v>1</v>
      </c>
      <c r="O110" s="17">
        <v>0</v>
      </c>
      <c r="P110">
        <v>1753574947</v>
      </c>
      <c r="Q110">
        <v>2098</v>
      </c>
      <c r="S110" t="s">
        <v>79</v>
      </c>
      <c r="T110" t="s">
        <v>80</v>
      </c>
      <c r="U110">
        <f>MATCH(D110,Отчет!$D:$D,0)</f>
        <v>39</v>
      </c>
    </row>
    <row r="111" spans="1:21">
      <c r="A111" s="17">
        <v>1950257976</v>
      </c>
      <c r="B111" s="17">
        <v>10</v>
      </c>
      <c r="C111" s="17" t="s">
        <v>74</v>
      </c>
      <c r="D111" s="17">
        <v>1928156746</v>
      </c>
      <c r="E111" s="7" t="s">
        <v>54</v>
      </c>
      <c r="F111" s="17" t="s">
        <v>107</v>
      </c>
      <c r="G111" s="7" t="s">
        <v>122</v>
      </c>
      <c r="H111" s="17">
        <v>4</v>
      </c>
      <c r="I111" s="17" t="s">
        <v>77</v>
      </c>
      <c r="J111" s="17" t="s">
        <v>118</v>
      </c>
      <c r="L111" s="17">
        <v>40</v>
      </c>
      <c r="M111" s="17">
        <v>4</v>
      </c>
      <c r="N111" s="17">
        <v>1</v>
      </c>
      <c r="O111" s="17">
        <v>0</v>
      </c>
      <c r="P111">
        <v>1753574947</v>
      </c>
      <c r="Q111">
        <v>2098</v>
      </c>
      <c r="S111" t="s">
        <v>79</v>
      </c>
      <c r="T111" t="s">
        <v>80</v>
      </c>
      <c r="U111">
        <f>MATCH(D111,Отчет!$D:$D,0)</f>
        <v>20</v>
      </c>
    </row>
    <row r="112" spans="1:21">
      <c r="A112" s="17">
        <v>1950255990</v>
      </c>
      <c r="B112" s="17">
        <v>8</v>
      </c>
      <c r="C112" s="17" t="s">
        <v>84</v>
      </c>
      <c r="D112" s="17">
        <v>1926986868</v>
      </c>
      <c r="E112" s="7" t="s">
        <v>65</v>
      </c>
      <c r="F112" s="17" t="s">
        <v>93</v>
      </c>
      <c r="G112" s="7" t="s">
        <v>122</v>
      </c>
      <c r="H112" s="17">
        <v>4</v>
      </c>
      <c r="I112" s="17" t="s">
        <v>77</v>
      </c>
      <c r="J112" s="17" t="s">
        <v>118</v>
      </c>
      <c r="L112" s="17">
        <v>32</v>
      </c>
      <c r="M112" s="17">
        <v>4</v>
      </c>
      <c r="N112" s="17">
        <v>1</v>
      </c>
      <c r="O112" s="17">
        <v>1</v>
      </c>
      <c r="P112">
        <v>1753574947</v>
      </c>
      <c r="Q112">
        <v>2098</v>
      </c>
      <c r="S112" t="s">
        <v>79</v>
      </c>
      <c r="T112" t="s">
        <v>80</v>
      </c>
      <c r="U112">
        <f>MATCH(D112,Отчет!$D:$D,0)</f>
        <v>15</v>
      </c>
    </row>
    <row r="113" spans="1:21">
      <c r="A113" s="17">
        <v>1950257913</v>
      </c>
      <c r="B113" s="17">
        <v>7</v>
      </c>
      <c r="C113" s="17" t="s">
        <v>74</v>
      </c>
      <c r="D113" s="17">
        <v>1928156817</v>
      </c>
      <c r="E113" s="7" t="s">
        <v>64</v>
      </c>
      <c r="F113" s="17" t="s">
        <v>109</v>
      </c>
      <c r="G113" s="7" t="s">
        <v>122</v>
      </c>
      <c r="H113" s="17">
        <v>4</v>
      </c>
      <c r="I113" s="17" t="s">
        <v>77</v>
      </c>
      <c r="J113" s="17" t="s">
        <v>118</v>
      </c>
      <c r="L113" s="17">
        <v>28</v>
      </c>
      <c r="M113" s="17">
        <v>4</v>
      </c>
      <c r="N113" s="17">
        <v>1</v>
      </c>
      <c r="O113" s="17">
        <v>0</v>
      </c>
      <c r="P113">
        <v>1753574947</v>
      </c>
      <c r="Q113">
        <v>2098</v>
      </c>
      <c r="S113" t="s">
        <v>79</v>
      </c>
      <c r="T113" t="s">
        <v>80</v>
      </c>
      <c r="U113">
        <f>MATCH(D113,Отчет!$D:$D,0)</f>
        <v>43</v>
      </c>
    </row>
    <row r="114" spans="1:21">
      <c r="A114" s="17">
        <v>1950256490</v>
      </c>
      <c r="B114" s="17">
        <v>7</v>
      </c>
      <c r="C114" s="17" t="s">
        <v>84</v>
      </c>
      <c r="D114" s="17">
        <v>1928156853</v>
      </c>
      <c r="E114" s="7" t="s">
        <v>66</v>
      </c>
      <c r="F114" s="17" t="s">
        <v>110</v>
      </c>
      <c r="G114" s="7" t="s">
        <v>122</v>
      </c>
      <c r="H114" s="17">
        <v>4</v>
      </c>
      <c r="I114" s="17" t="s">
        <v>77</v>
      </c>
      <c r="J114" s="17" t="s">
        <v>118</v>
      </c>
      <c r="L114" s="17">
        <v>28</v>
      </c>
      <c r="M114" s="17">
        <v>4</v>
      </c>
      <c r="N114" s="17">
        <v>1</v>
      </c>
      <c r="O114" s="17">
        <v>0</v>
      </c>
      <c r="P114">
        <v>1753574947</v>
      </c>
      <c r="Q114">
        <v>2098</v>
      </c>
      <c r="S114" t="s">
        <v>79</v>
      </c>
      <c r="T114" t="s">
        <v>80</v>
      </c>
      <c r="U114">
        <f>MATCH(D114,Отчет!$D:$D,0)</f>
        <v>42</v>
      </c>
    </row>
    <row r="115" spans="1:21">
      <c r="A115" s="17">
        <v>1950257846</v>
      </c>
      <c r="B115" s="17">
        <v>6</v>
      </c>
      <c r="C115" s="17" t="s">
        <v>74</v>
      </c>
      <c r="D115" s="17">
        <v>1928156886</v>
      </c>
      <c r="E115" s="7" t="s">
        <v>67</v>
      </c>
      <c r="F115" s="17" t="s">
        <v>111</v>
      </c>
      <c r="G115" s="7" t="s">
        <v>122</v>
      </c>
      <c r="H115" s="17">
        <v>4</v>
      </c>
      <c r="I115" s="17" t="s">
        <v>77</v>
      </c>
      <c r="J115" s="17" t="s">
        <v>118</v>
      </c>
      <c r="L115" s="17">
        <v>24</v>
      </c>
      <c r="M115" s="17">
        <v>4</v>
      </c>
      <c r="N115" s="17">
        <v>1</v>
      </c>
      <c r="O115" s="17">
        <v>0</v>
      </c>
      <c r="P115">
        <v>1753574947</v>
      </c>
      <c r="Q115">
        <v>2098</v>
      </c>
      <c r="S115" t="s">
        <v>79</v>
      </c>
      <c r="T115" t="s">
        <v>80</v>
      </c>
      <c r="U115">
        <f>MATCH(D115,Отчет!$D:$D,0)</f>
        <v>47</v>
      </c>
    </row>
    <row r="116" spans="1:21">
      <c r="A116" s="17">
        <v>1950256428</v>
      </c>
      <c r="B116" s="17">
        <v>7</v>
      </c>
      <c r="C116" s="17" t="s">
        <v>84</v>
      </c>
      <c r="D116" s="17">
        <v>1928156917</v>
      </c>
      <c r="E116" s="7" t="s">
        <v>70</v>
      </c>
      <c r="F116" s="17" t="s">
        <v>112</v>
      </c>
      <c r="G116" s="7" t="s">
        <v>122</v>
      </c>
      <c r="H116" s="17">
        <v>4</v>
      </c>
      <c r="I116" s="17" t="s">
        <v>77</v>
      </c>
      <c r="J116" s="17" t="s">
        <v>118</v>
      </c>
      <c r="L116" s="17">
        <v>28</v>
      </c>
      <c r="M116" s="17">
        <v>4</v>
      </c>
      <c r="N116" s="17">
        <v>1</v>
      </c>
      <c r="O116" s="17">
        <v>0</v>
      </c>
      <c r="P116">
        <v>1753574947</v>
      </c>
      <c r="Q116">
        <v>2098</v>
      </c>
      <c r="S116" t="s">
        <v>79</v>
      </c>
      <c r="T116" t="s">
        <v>80</v>
      </c>
      <c r="U116">
        <f>MATCH(D116,Отчет!$D:$D,0)</f>
        <v>41</v>
      </c>
    </row>
    <row r="117" spans="1:21">
      <c r="A117" s="17">
        <v>1950257780</v>
      </c>
      <c r="B117" s="17">
        <v>7</v>
      </c>
      <c r="C117" s="17" t="s">
        <v>74</v>
      </c>
      <c r="D117" s="17">
        <v>1928156953</v>
      </c>
      <c r="E117" s="7" t="s">
        <v>73</v>
      </c>
      <c r="F117" s="17" t="s">
        <v>113</v>
      </c>
      <c r="G117" s="7" t="s">
        <v>122</v>
      </c>
      <c r="H117" s="17">
        <v>4</v>
      </c>
      <c r="I117" s="17" t="s">
        <v>77</v>
      </c>
      <c r="J117" s="17" t="s">
        <v>118</v>
      </c>
      <c r="L117" s="17">
        <v>28</v>
      </c>
      <c r="M117" s="17">
        <v>4</v>
      </c>
      <c r="N117" s="17">
        <v>1</v>
      </c>
      <c r="O117" s="17">
        <v>0</v>
      </c>
      <c r="P117">
        <v>1753574947</v>
      </c>
      <c r="Q117">
        <v>2098</v>
      </c>
      <c r="S117" t="s">
        <v>79</v>
      </c>
      <c r="T117" t="s">
        <v>80</v>
      </c>
      <c r="U117">
        <f>MATCH(D117,Отчет!$D:$D,0)</f>
        <v>30</v>
      </c>
    </row>
    <row r="118" spans="1:21">
      <c r="A118" s="17">
        <v>1950256949</v>
      </c>
      <c r="B118" s="17">
        <v>7</v>
      </c>
      <c r="C118" s="17" t="s">
        <v>84</v>
      </c>
      <c r="D118" s="17">
        <v>1941851050</v>
      </c>
      <c r="E118" s="7" t="s">
        <v>48</v>
      </c>
      <c r="F118" s="17" t="s">
        <v>114</v>
      </c>
      <c r="G118" s="7" t="s">
        <v>122</v>
      </c>
      <c r="H118" s="17">
        <v>4</v>
      </c>
      <c r="I118" s="17" t="s">
        <v>77</v>
      </c>
      <c r="J118" s="17" t="s">
        <v>118</v>
      </c>
      <c r="L118" s="17">
        <v>28</v>
      </c>
      <c r="M118" s="17">
        <v>4</v>
      </c>
      <c r="N118" s="17">
        <v>1</v>
      </c>
      <c r="O118" s="17">
        <v>1</v>
      </c>
      <c r="P118">
        <v>1753574947</v>
      </c>
      <c r="Q118">
        <v>2098</v>
      </c>
      <c r="S118" t="s">
        <v>79</v>
      </c>
      <c r="T118" t="s">
        <v>80</v>
      </c>
      <c r="U118">
        <f>MATCH(D118,Отчет!$D:$D,0)</f>
        <v>24</v>
      </c>
    </row>
    <row r="119" spans="1:21">
      <c r="A119" s="17">
        <v>1950257011</v>
      </c>
      <c r="B119" s="17">
        <v>7</v>
      </c>
      <c r="C119" s="17" t="s">
        <v>84</v>
      </c>
      <c r="D119" s="17">
        <v>1941851080</v>
      </c>
      <c r="E119" s="7" t="s">
        <v>55</v>
      </c>
      <c r="F119" s="17" t="s">
        <v>115</v>
      </c>
      <c r="G119" s="7" t="s">
        <v>122</v>
      </c>
      <c r="H119" s="17">
        <v>4</v>
      </c>
      <c r="I119" s="17" t="s">
        <v>77</v>
      </c>
      <c r="J119" s="17" t="s">
        <v>118</v>
      </c>
      <c r="L119" s="17">
        <v>28</v>
      </c>
      <c r="M119" s="17">
        <v>4</v>
      </c>
      <c r="N119" s="17">
        <v>1</v>
      </c>
      <c r="O119" s="17">
        <v>1</v>
      </c>
      <c r="P119">
        <v>1753574947</v>
      </c>
      <c r="Q119">
        <v>2098</v>
      </c>
      <c r="S119" t="s">
        <v>79</v>
      </c>
      <c r="T119" t="s">
        <v>80</v>
      </c>
      <c r="U119">
        <f>MATCH(D119,Отчет!$D:$D,0)</f>
        <v>34</v>
      </c>
    </row>
    <row r="120" spans="1:21">
      <c r="A120" s="17">
        <v>1950258162</v>
      </c>
      <c r="B120" s="17">
        <v>6</v>
      </c>
      <c r="C120" s="17" t="s">
        <v>74</v>
      </c>
      <c r="D120" s="17">
        <v>1942124935</v>
      </c>
      <c r="E120" s="7" t="s">
        <v>59</v>
      </c>
      <c r="F120" s="17" t="s">
        <v>81</v>
      </c>
      <c r="G120" s="7" t="s">
        <v>122</v>
      </c>
      <c r="H120" s="17">
        <v>4</v>
      </c>
      <c r="I120" s="17" t="s">
        <v>77</v>
      </c>
      <c r="J120" s="17" t="s">
        <v>118</v>
      </c>
      <c r="L120" s="17">
        <v>24</v>
      </c>
      <c r="M120" s="17">
        <v>4</v>
      </c>
      <c r="N120" s="17">
        <v>1</v>
      </c>
      <c r="O120" s="17">
        <v>0</v>
      </c>
      <c r="P120">
        <v>1753574947</v>
      </c>
      <c r="Q120">
        <v>2098</v>
      </c>
      <c r="S120" t="s">
        <v>79</v>
      </c>
      <c r="T120" t="s">
        <v>80</v>
      </c>
      <c r="U120">
        <f>MATCH(D120,Отчет!$D:$D,0)</f>
        <v>46</v>
      </c>
    </row>
    <row r="121" spans="1:21">
      <c r="A121" s="17">
        <v>1950257197</v>
      </c>
      <c r="B121" s="17">
        <v>7</v>
      </c>
      <c r="C121" s="17" t="s">
        <v>74</v>
      </c>
      <c r="D121" s="17">
        <v>1926986899</v>
      </c>
      <c r="E121" s="7" t="s">
        <v>68</v>
      </c>
      <c r="F121" s="17" t="s">
        <v>94</v>
      </c>
      <c r="G121" s="7" t="s">
        <v>122</v>
      </c>
      <c r="H121" s="17">
        <v>4</v>
      </c>
      <c r="I121" s="17" t="s">
        <v>77</v>
      </c>
      <c r="J121" s="17" t="s">
        <v>118</v>
      </c>
      <c r="L121" s="17">
        <v>28</v>
      </c>
      <c r="M121" s="17">
        <v>4</v>
      </c>
      <c r="N121" s="17">
        <v>1</v>
      </c>
      <c r="O121" s="17">
        <v>1</v>
      </c>
      <c r="P121">
        <v>1753574947</v>
      </c>
      <c r="Q121">
        <v>2098</v>
      </c>
      <c r="S121" t="s">
        <v>79</v>
      </c>
      <c r="T121" t="s">
        <v>80</v>
      </c>
      <c r="U121">
        <f>MATCH(D121,Отчет!$D:$D,0)</f>
        <v>32</v>
      </c>
    </row>
    <row r="122" spans="1:21">
      <c r="A122" s="17">
        <v>1950255927</v>
      </c>
      <c r="B122" s="17">
        <v>8</v>
      </c>
      <c r="C122" s="17" t="s">
        <v>84</v>
      </c>
      <c r="D122" s="17">
        <v>1926986929</v>
      </c>
      <c r="E122" s="7" t="s">
        <v>69</v>
      </c>
      <c r="F122" s="17" t="s">
        <v>95</v>
      </c>
      <c r="G122" s="7" t="s">
        <v>122</v>
      </c>
      <c r="H122" s="17">
        <v>4</v>
      </c>
      <c r="I122" s="17" t="s">
        <v>77</v>
      </c>
      <c r="J122" s="17" t="s">
        <v>118</v>
      </c>
      <c r="L122" s="17">
        <v>32</v>
      </c>
      <c r="M122" s="17">
        <v>4</v>
      </c>
      <c r="N122" s="17">
        <v>1</v>
      </c>
      <c r="O122" s="17">
        <v>1</v>
      </c>
      <c r="P122">
        <v>1753574947</v>
      </c>
      <c r="Q122">
        <v>2098</v>
      </c>
      <c r="S122" t="s">
        <v>79</v>
      </c>
      <c r="T122" t="s">
        <v>80</v>
      </c>
      <c r="U122">
        <f>MATCH(D122,Отчет!$D:$D,0)</f>
        <v>21</v>
      </c>
    </row>
    <row r="123" spans="1:21">
      <c r="A123" s="17">
        <v>1950257135</v>
      </c>
      <c r="B123" s="17">
        <v>7</v>
      </c>
      <c r="C123" s="17" t="s">
        <v>74</v>
      </c>
      <c r="D123" s="17">
        <v>1926986959</v>
      </c>
      <c r="E123" s="7" t="s">
        <v>72</v>
      </c>
      <c r="F123" s="17" t="s">
        <v>96</v>
      </c>
      <c r="G123" s="7" t="s">
        <v>122</v>
      </c>
      <c r="H123" s="17">
        <v>4</v>
      </c>
      <c r="I123" s="17" t="s">
        <v>77</v>
      </c>
      <c r="J123" s="17" t="s">
        <v>118</v>
      </c>
      <c r="L123" s="17">
        <v>28</v>
      </c>
      <c r="M123" s="17">
        <v>4</v>
      </c>
      <c r="N123" s="17">
        <v>1</v>
      </c>
      <c r="O123" s="17">
        <v>1</v>
      </c>
      <c r="P123">
        <v>1753574947</v>
      </c>
      <c r="Q123">
        <v>2098</v>
      </c>
      <c r="S123" t="s">
        <v>79</v>
      </c>
      <c r="T123" t="s">
        <v>80</v>
      </c>
      <c r="U123">
        <f>MATCH(D123,Отчет!$D:$D,0)</f>
        <v>18</v>
      </c>
    </row>
    <row r="124" spans="1:21">
      <c r="A124" s="17">
        <v>1950257073</v>
      </c>
      <c r="B124" s="17">
        <v>7</v>
      </c>
      <c r="C124" s="17" t="s">
        <v>74</v>
      </c>
      <c r="D124" s="17">
        <v>1927259150</v>
      </c>
      <c r="E124" s="7" t="s">
        <v>39</v>
      </c>
      <c r="F124" s="17" t="s">
        <v>97</v>
      </c>
      <c r="G124" s="7" t="s">
        <v>122</v>
      </c>
      <c r="H124" s="17">
        <v>4</v>
      </c>
      <c r="I124" s="17" t="s">
        <v>77</v>
      </c>
      <c r="J124" s="17" t="s">
        <v>118</v>
      </c>
      <c r="L124" s="17">
        <v>28</v>
      </c>
      <c r="M124" s="17">
        <v>4</v>
      </c>
      <c r="N124" s="17">
        <v>1</v>
      </c>
      <c r="O124" s="17">
        <v>1</v>
      </c>
      <c r="P124">
        <v>1753574947</v>
      </c>
      <c r="Q124">
        <v>2098</v>
      </c>
      <c r="S124" t="s">
        <v>79</v>
      </c>
      <c r="T124" t="s">
        <v>80</v>
      </c>
      <c r="U124">
        <f>MATCH(D124,Отчет!$D:$D,0)</f>
        <v>28</v>
      </c>
    </row>
    <row r="125" spans="1:21">
      <c r="A125" s="17">
        <v>1950255865</v>
      </c>
      <c r="B125" s="17">
        <v>8</v>
      </c>
      <c r="C125" s="17" t="s">
        <v>84</v>
      </c>
      <c r="D125" s="17">
        <v>1927259182</v>
      </c>
      <c r="E125" s="7" t="s">
        <v>47</v>
      </c>
      <c r="F125" s="17" t="s">
        <v>98</v>
      </c>
      <c r="G125" s="7" t="s">
        <v>122</v>
      </c>
      <c r="H125" s="17">
        <v>4</v>
      </c>
      <c r="I125" s="17" t="s">
        <v>77</v>
      </c>
      <c r="J125" s="17" t="s">
        <v>118</v>
      </c>
      <c r="L125" s="17">
        <v>32</v>
      </c>
      <c r="M125" s="17">
        <v>4</v>
      </c>
      <c r="N125" s="17">
        <v>1</v>
      </c>
      <c r="O125" s="17">
        <v>1</v>
      </c>
      <c r="P125">
        <v>1753574947</v>
      </c>
      <c r="Q125">
        <v>2098</v>
      </c>
      <c r="S125" t="s">
        <v>79</v>
      </c>
      <c r="T125" t="s">
        <v>80</v>
      </c>
      <c r="U125">
        <f>MATCH(D125,Отчет!$D:$D,0)</f>
        <v>31</v>
      </c>
    </row>
    <row r="126" spans="1:21">
      <c r="A126" s="17">
        <v>1950256241</v>
      </c>
      <c r="B126" s="17">
        <v>6</v>
      </c>
      <c r="C126" s="17" t="s">
        <v>84</v>
      </c>
      <c r="D126" s="17">
        <v>1927259212</v>
      </c>
      <c r="E126" s="7" t="s">
        <v>61</v>
      </c>
      <c r="F126" s="17" t="s">
        <v>99</v>
      </c>
      <c r="G126" s="7" t="s">
        <v>122</v>
      </c>
      <c r="H126" s="17">
        <v>4</v>
      </c>
      <c r="I126" s="17" t="s">
        <v>77</v>
      </c>
      <c r="J126" s="17" t="s">
        <v>118</v>
      </c>
      <c r="L126" s="17">
        <v>24</v>
      </c>
      <c r="M126" s="17">
        <v>4</v>
      </c>
      <c r="N126" s="17">
        <v>1</v>
      </c>
      <c r="O126" s="17">
        <v>1</v>
      </c>
      <c r="P126">
        <v>1753574947</v>
      </c>
      <c r="Q126">
        <v>2098</v>
      </c>
      <c r="S126" t="s">
        <v>79</v>
      </c>
      <c r="T126" t="s">
        <v>80</v>
      </c>
      <c r="U126">
        <f>MATCH(D126,Отчет!$D:$D,0)</f>
        <v>37</v>
      </c>
    </row>
    <row r="127" spans="1:21">
      <c r="A127" s="17">
        <v>1950256819</v>
      </c>
      <c r="B127" s="17">
        <v>7</v>
      </c>
      <c r="C127" s="17" t="s">
        <v>84</v>
      </c>
      <c r="D127" s="17">
        <v>1928156494</v>
      </c>
      <c r="E127" s="7" t="s">
        <v>40</v>
      </c>
      <c r="F127" s="17" t="s">
        <v>100</v>
      </c>
      <c r="G127" s="7" t="s">
        <v>122</v>
      </c>
      <c r="H127" s="17">
        <v>4</v>
      </c>
      <c r="I127" s="17" t="s">
        <v>77</v>
      </c>
      <c r="J127" s="17" t="s">
        <v>118</v>
      </c>
      <c r="L127" s="17">
        <v>28</v>
      </c>
      <c r="M127" s="17">
        <v>4</v>
      </c>
      <c r="N127" s="17">
        <v>1</v>
      </c>
      <c r="O127" s="17">
        <v>0</v>
      </c>
      <c r="P127">
        <v>1753574947</v>
      </c>
      <c r="Q127">
        <v>2098</v>
      </c>
      <c r="S127" t="s">
        <v>79</v>
      </c>
      <c r="T127" t="s">
        <v>80</v>
      </c>
      <c r="U127">
        <f>MATCH(D127,Отчет!$D:$D,0)</f>
        <v>38</v>
      </c>
    </row>
    <row r="128" spans="1:21">
      <c r="A128" s="17">
        <v>1950256887</v>
      </c>
      <c r="B128" s="17">
        <v>6</v>
      </c>
      <c r="C128" s="17" t="s">
        <v>84</v>
      </c>
      <c r="D128" s="17">
        <v>1928156529</v>
      </c>
      <c r="E128" s="7" t="s">
        <v>44</v>
      </c>
      <c r="F128" s="17" t="s">
        <v>101</v>
      </c>
      <c r="G128" s="7" t="s">
        <v>122</v>
      </c>
      <c r="H128" s="17">
        <v>4</v>
      </c>
      <c r="I128" s="17" t="s">
        <v>77</v>
      </c>
      <c r="J128" s="17" t="s">
        <v>118</v>
      </c>
      <c r="L128" s="17">
        <v>24</v>
      </c>
      <c r="M128" s="17">
        <v>4</v>
      </c>
      <c r="N128" s="17">
        <v>1</v>
      </c>
      <c r="O128" s="17">
        <v>0</v>
      </c>
      <c r="P128">
        <v>1753574947</v>
      </c>
      <c r="Q128">
        <v>2098</v>
      </c>
      <c r="S128" t="s">
        <v>79</v>
      </c>
      <c r="T128" t="s">
        <v>80</v>
      </c>
      <c r="U128">
        <f>MATCH(D128,Отчет!$D:$D,0)</f>
        <v>45</v>
      </c>
    </row>
    <row r="129" spans="1:21">
      <c r="A129" s="17">
        <v>1950258038</v>
      </c>
      <c r="B129" s="17">
        <v>7</v>
      </c>
      <c r="C129" s="17" t="s">
        <v>74</v>
      </c>
      <c r="D129" s="17">
        <v>1928156569</v>
      </c>
      <c r="E129" s="7" t="s">
        <v>49</v>
      </c>
      <c r="F129" s="17" t="s">
        <v>102</v>
      </c>
      <c r="G129" s="7" t="s">
        <v>122</v>
      </c>
      <c r="H129" s="17">
        <v>4</v>
      </c>
      <c r="I129" s="17" t="s">
        <v>77</v>
      </c>
      <c r="J129" s="17" t="s">
        <v>118</v>
      </c>
      <c r="L129" s="17">
        <v>28</v>
      </c>
      <c r="M129" s="17">
        <v>4</v>
      </c>
      <c r="N129" s="17">
        <v>1</v>
      </c>
      <c r="O129" s="17">
        <v>0</v>
      </c>
      <c r="P129">
        <v>1753574947</v>
      </c>
      <c r="Q129">
        <v>2098</v>
      </c>
      <c r="S129" t="s">
        <v>79</v>
      </c>
      <c r="T129" t="s">
        <v>80</v>
      </c>
      <c r="U129">
        <f>MATCH(D129,Отчет!$D:$D,0)</f>
        <v>40</v>
      </c>
    </row>
    <row r="130" spans="1:21">
      <c r="A130" s="17">
        <v>1950256757</v>
      </c>
      <c r="B130" s="17">
        <v>10</v>
      </c>
      <c r="C130" s="17" t="s">
        <v>84</v>
      </c>
      <c r="D130" s="17">
        <v>1928156604</v>
      </c>
      <c r="E130" s="7" t="s">
        <v>50</v>
      </c>
      <c r="F130" s="17" t="s">
        <v>103</v>
      </c>
      <c r="G130" s="7" t="s">
        <v>122</v>
      </c>
      <c r="H130" s="17">
        <v>4</v>
      </c>
      <c r="I130" s="17" t="s">
        <v>77</v>
      </c>
      <c r="J130" s="17" t="s">
        <v>118</v>
      </c>
      <c r="L130" s="17">
        <v>40</v>
      </c>
      <c r="M130" s="17">
        <v>4</v>
      </c>
      <c r="N130" s="17">
        <v>1</v>
      </c>
      <c r="O130" s="17">
        <v>0</v>
      </c>
      <c r="P130">
        <v>1753574947</v>
      </c>
      <c r="Q130">
        <v>2098</v>
      </c>
      <c r="S130" t="s">
        <v>79</v>
      </c>
      <c r="T130" t="s">
        <v>80</v>
      </c>
      <c r="U130">
        <f>MATCH(D130,Отчет!$D:$D,0)</f>
        <v>35</v>
      </c>
    </row>
    <row r="131" spans="1:21">
      <c r="A131" s="17">
        <v>1950258100</v>
      </c>
      <c r="B131" s="17">
        <v>10</v>
      </c>
      <c r="C131" s="17" t="s">
        <v>74</v>
      </c>
      <c r="D131" s="17">
        <v>1928156640</v>
      </c>
      <c r="E131" s="7" t="s">
        <v>51</v>
      </c>
      <c r="F131" s="17" t="s">
        <v>104</v>
      </c>
      <c r="G131" s="7" t="s">
        <v>122</v>
      </c>
      <c r="H131" s="17">
        <v>4</v>
      </c>
      <c r="I131" s="17" t="s">
        <v>77</v>
      </c>
      <c r="J131" s="17" t="s">
        <v>118</v>
      </c>
      <c r="L131" s="17">
        <v>40</v>
      </c>
      <c r="M131" s="17">
        <v>4</v>
      </c>
      <c r="N131" s="17">
        <v>1</v>
      </c>
      <c r="O131" s="17">
        <v>0</v>
      </c>
      <c r="P131">
        <v>1753574947</v>
      </c>
      <c r="Q131">
        <v>2098</v>
      </c>
      <c r="S131" t="s">
        <v>79</v>
      </c>
      <c r="T131" t="s">
        <v>80</v>
      </c>
      <c r="U131">
        <f>MATCH(D131,Отчет!$D:$D,0)</f>
        <v>14</v>
      </c>
    </row>
    <row r="132" spans="1:21">
      <c r="A132" s="17">
        <v>1950256693</v>
      </c>
      <c r="B132" s="17">
        <v>9</v>
      </c>
      <c r="C132" s="17" t="s">
        <v>84</v>
      </c>
      <c r="D132" s="17">
        <v>1928156680</v>
      </c>
      <c r="E132" s="7" t="s">
        <v>52</v>
      </c>
      <c r="F132" s="17" t="s">
        <v>105</v>
      </c>
      <c r="G132" s="7" t="s">
        <v>122</v>
      </c>
      <c r="H132" s="17">
        <v>4</v>
      </c>
      <c r="I132" s="17" t="s">
        <v>77</v>
      </c>
      <c r="J132" s="17" t="s">
        <v>118</v>
      </c>
      <c r="L132" s="17">
        <v>36</v>
      </c>
      <c r="M132" s="17">
        <v>4</v>
      </c>
      <c r="N132" s="17">
        <v>1</v>
      </c>
      <c r="O132" s="17">
        <v>0</v>
      </c>
      <c r="P132">
        <v>1753574947</v>
      </c>
      <c r="Q132">
        <v>2098</v>
      </c>
      <c r="S132" t="s">
        <v>79</v>
      </c>
      <c r="T132" t="s">
        <v>80</v>
      </c>
      <c r="U132">
        <f>MATCH(D132,Отчет!$D:$D,0)</f>
        <v>36</v>
      </c>
    </row>
    <row r="133" spans="1:21">
      <c r="A133" s="17">
        <v>1950256616</v>
      </c>
      <c r="B133" s="17">
        <v>6</v>
      </c>
      <c r="C133" s="17" t="s">
        <v>84</v>
      </c>
      <c r="D133" s="17">
        <v>1928156713</v>
      </c>
      <c r="E133" s="7" t="s">
        <v>53</v>
      </c>
      <c r="F133" s="17" t="s">
        <v>106</v>
      </c>
      <c r="G133" s="7" t="s">
        <v>122</v>
      </c>
      <c r="H133" s="17">
        <v>4</v>
      </c>
      <c r="I133" s="17" t="s">
        <v>77</v>
      </c>
      <c r="J133" s="17" t="s">
        <v>118</v>
      </c>
      <c r="L133" s="17">
        <v>24</v>
      </c>
      <c r="M133" s="17">
        <v>4</v>
      </c>
      <c r="N133" s="17">
        <v>1</v>
      </c>
      <c r="O133" s="17">
        <v>0</v>
      </c>
      <c r="P133">
        <v>1753574947</v>
      </c>
      <c r="Q133">
        <v>2098</v>
      </c>
      <c r="S133" t="s">
        <v>79</v>
      </c>
      <c r="T133" t="s">
        <v>80</v>
      </c>
      <c r="U133">
        <f>MATCH(D133,Отчет!$D:$D,0)</f>
        <v>44</v>
      </c>
    </row>
    <row r="134" spans="1:21">
      <c r="A134" s="17">
        <v>1950257593</v>
      </c>
      <c r="B134" s="17">
        <v>10</v>
      </c>
      <c r="C134" s="17" t="s">
        <v>74</v>
      </c>
      <c r="D134" s="17">
        <v>1926807139</v>
      </c>
      <c r="E134" s="7" t="s">
        <v>71</v>
      </c>
      <c r="F134" s="17" t="s">
        <v>75</v>
      </c>
      <c r="G134" s="7" t="s">
        <v>122</v>
      </c>
      <c r="H134" s="17">
        <v>4</v>
      </c>
      <c r="I134" s="17" t="s">
        <v>77</v>
      </c>
      <c r="J134" s="17" t="s">
        <v>118</v>
      </c>
      <c r="L134" s="17">
        <v>40</v>
      </c>
      <c r="M134" s="17">
        <v>4</v>
      </c>
      <c r="N134" s="17">
        <v>1</v>
      </c>
      <c r="O134" s="17">
        <v>1</v>
      </c>
      <c r="P134">
        <v>1753574947</v>
      </c>
      <c r="Q134">
        <v>2098</v>
      </c>
      <c r="S134" t="s">
        <v>79</v>
      </c>
      <c r="T134" t="s">
        <v>80</v>
      </c>
      <c r="U134">
        <f>MATCH(D134,Отчет!$D:$D,0)</f>
        <v>12</v>
      </c>
    </row>
    <row r="135" spans="1:21">
      <c r="A135" s="17">
        <v>1950256179</v>
      </c>
      <c r="B135" s="17">
        <v>9</v>
      </c>
      <c r="C135" s="17" t="s">
        <v>84</v>
      </c>
      <c r="D135" s="17">
        <v>1926986497</v>
      </c>
      <c r="E135" s="7" t="s">
        <v>38</v>
      </c>
      <c r="F135" s="17" t="s">
        <v>116</v>
      </c>
      <c r="G135" s="7" t="s">
        <v>122</v>
      </c>
      <c r="H135" s="17">
        <v>4</v>
      </c>
      <c r="I135" s="17" t="s">
        <v>77</v>
      </c>
      <c r="J135" s="17" t="s">
        <v>118</v>
      </c>
      <c r="L135" s="17">
        <v>36</v>
      </c>
      <c r="M135" s="17">
        <v>4</v>
      </c>
      <c r="N135" s="17">
        <v>1</v>
      </c>
      <c r="O135" s="17">
        <v>1</v>
      </c>
      <c r="P135">
        <v>1753574947</v>
      </c>
      <c r="Q135">
        <v>2098</v>
      </c>
      <c r="S135" t="s">
        <v>79</v>
      </c>
      <c r="T135" t="s">
        <v>80</v>
      </c>
      <c r="U135">
        <f>MATCH(D135,Отчет!$D:$D,0)</f>
        <v>33</v>
      </c>
    </row>
    <row r="136" spans="1:21">
      <c r="A136" s="17">
        <v>1950257401</v>
      </c>
      <c r="B136" s="17">
        <v>9</v>
      </c>
      <c r="C136" s="17" t="s">
        <v>74</v>
      </c>
      <c r="D136" s="17">
        <v>1926986558</v>
      </c>
      <c r="E136" s="7" t="s">
        <v>41</v>
      </c>
      <c r="F136" s="17" t="s">
        <v>82</v>
      </c>
      <c r="G136" s="7" t="s">
        <v>122</v>
      </c>
      <c r="H136" s="17">
        <v>4</v>
      </c>
      <c r="I136" s="17" t="s">
        <v>77</v>
      </c>
      <c r="J136" s="17" t="s">
        <v>118</v>
      </c>
      <c r="L136" s="17">
        <v>36</v>
      </c>
      <c r="M136" s="17">
        <v>4</v>
      </c>
      <c r="N136" s="17">
        <v>1</v>
      </c>
      <c r="O136" s="17">
        <v>1</v>
      </c>
      <c r="P136">
        <v>1753574947</v>
      </c>
      <c r="Q136">
        <v>2098</v>
      </c>
      <c r="S136" t="s">
        <v>79</v>
      </c>
      <c r="T136" t="s">
        <v>80</v>
      </c>
      <c r="U136">
        <f>MATCH(D136,Отчет!$D:$D,0)</f>
        <v>22</v>
      </c>
    </row>
    <row r="137" spans="1:21">
      <c r="A137" s="17">
        <v>1950257329</v>
      </c>
      <c r="B137" s="17">
        <v>8</v>
      </c>
      <c r="C137" s="17" t="s">
        <v>74</v>
      </c>
      <c r="D137" s="17">
        <v>1926986590</v>
      </c>
      <c r="E137" s="7" t="s">
        <v>42</v>
      </c>
      <c r="F137" s="17" t="s">
        <v>83</v>
      </c>
      <c r="G137" s="7" t="s">
        <v>122</v>
      </c>
      <c r="H137" s="17">
        <v>4</v>
      </c>
      <c r="I137" s="17" t="s">
        <v>77</v>
      </c>
      <c r="J137" s="17" t="s">
        <v>118</v>
      </c>
      <c r="L137" s="17">
        <v>32</v>
      </c>
      <c r="M137" s="17">
        <v>4</v>
      </c>
      <c r="N137" s="17">
        <v>1</v>
      </c>
      <c r="O137" s="17">
        <v>1</v>
      </c>
      <c r="P137">
        <v>1753574947</v>
      </c>
      <c r="Q137">
        <v>2098</v>
      </c>
      <c r="S137" t="s">
        <v>79</v>
      </c>
      <c r="T137" t="s">
        <v>80</v>
      </c>
      <c r="U137">
        <f>MATCH(D137,Отчет!$D:$D,0)</f>
        <v>23</v>
      </c>
    </row>
    <row r="138" spans="1:21">
      <c r="A138" s="17">
        <v>1950256365</v>
      </c>
      <c r="B138" s="17">
        <v>7</v>
      </c>
      <c r="C138" s="17" t="s">
        <v>84</v>
      </c>
      <c r="D138" s="17">
        <v>1926986620</v>
      </c>
      <c r="E138" s="7" t="s">
        <v>43</v>
      </c>
      <c r="F138" s="17" t="s">
        <v>85</v>
      </c>
      <c r="G138" s="7" t="s">
        <v>122</v>
      </c>
      <c r="H138" s="17">
        <v>4</v>
      </c>
      <c r="I138" s="17" t="s">
        <v>77</v>
      </c>
      <c r="J138" s="17" t="s">
        <v>118</v>
      </c>
      <c r="L138" s="17">
        <v>28</v>
      </c>
      <c r="M138" s="17">
        <v>4</v>
      </c>
      <c r="N138" s="17">
        <v>1</v>
      </c>
      <c r="O138" s="17">
        <v>1</v>
      </c>
      <c r="P138">
        <v>1753574947</v>
      </c>
      <c r="Q138">
        <v>2098</v>
      </c>
      <c r="S138" t="s">
        <v>79</v>
      </c>
      <c r="T138" t="s">
        <v>80</v>
      </c>
      <c r="U138">
        <f>MATCH(D138,Отчет!$D:$D,0)</f>
        <v>27</v>
      </c>
    </row>
    <row r="139" spans="1:21">
      <c r="A139" s="17">
        <v>1950257718</v>
      </c>
      <c r="B139" s="17">
        <v>8</v>
      </c>
      <c r="C139" s="17" t="s">
        <v>74</v>
      </c>
      <c r="D139" s="17">
        <v>1926986650</v>
      </c>
      <c r="E139" s="7" t="s">
        <v>45</v>
      </c>
      <c r="F139" s="17" t="s">
        <v>86</v>
      </c>
      <c r="G139" s="7" t="s">
        <v>122</v>
      </c>
      <c r="H139" s="17">
        <v>4</v>
      </c>
      <c r="I139" s="17" t="s">
        <v>77</v>
      </c>
      <c r="J139" s="17" t="s">
        <v>118</v>
      </c>
      <c r="L139" s="17">
        <v>32</v>
      </c>
      <c r="M139" s="17">
        <v>4</v>
      </c>
      <c r="N139" s="17">
        <v>1</v>
      </c>
      <c r="O139" s="17">
        <v>1</v>
      </c>
      <c r="P139">
        <v>1753574947</v>
      </c>
      <c r="Q139">
        <v>2098</v>
      </c>
      <c r="S139" t="s">
        <v>79</v>
      </c>
      <c r="T139" t="s">
        <v>80</v>
      </c>
      <c r="U139">
        <f>MATCH(D139,Отчет!$D:$D,0)</f>
        <v>25</v>
      </c>
    </row>
    <row r="140" spans="1:21">
      <c r="A140" s="17">
        <v>1950256303</v>
      </c>
      <c r="B140" s="17">
        <v>9</v>
      </c>
      <c r="C140" s="17" t="s">
        <v>84</v>
      </c>
      <c r="D140" s="17">
        <v>1926986680</v>
      </c>
      <c r="E140" s="7" t="s">
        <v>46</v>
      </c>
      <c r="F140" s="17" t="s">
        <v>87</v>
      </c>
      <c r="G140" s="7" t="s">
        <v>122</v>
      </c>
      <c r="H140" s="17">
        <v>4</v>
      </c>
      <c r="I140" s="17" t="s">
        <v>77</v>
      </c>
      <c r="J140" s="17" t="s">
        <v>118</v>
      </c>
      <c r="L140" s="17">
        <v>36</v>
      </c>
      <c r="M140" s="17">
        <v>4</v>
      </c>
      <c r="N140" s="17">
        <v>1</v>
      </c>
      <c r="O140" s="17">
        <v>1</v>
      </c>
      <c r="P140">
        <v>1753574947</v>
      </c>
      <c r="Q140">
        <v>2098</v>
      </c>
      <c r="S140" t="s">
        <v>79</v>
      </c>
      <c r="T140" t="s">
        <v>80</v>
      </c>
      <c r="U140">
        <f>MATCH(D140,Отчет!$D:$D,0)</f>
        <v>17</v>
      </c>
    </row>
    <row r="141" spans="1:21">
      <c r="A141" s="17">
        <v>1950257463</v>
      </c>
      <c r="B141" s="17">
        <v>6</v>
      </c>
      <c r="C141" s="17" t="s">
        <v>74</v>
      </c>
      <c r="D141" s="17">
        <v>1926986710</v>
      </c>
      <c r="E141" s="7" t="s">
        <v>56</v>
      </c>
      <c r="F141" s="17" t="s">
        <v>88</v>
      </c>
      <c r="G141" s="7" t="s">
        <v>122</v>
      </c>
      <c r="H141" s="17">
        <v>4</v>
      </c>
      <c r="I141" s="17" t="s">
        <v>77</v>
      </c>
      <c r="J141" s="17" t="s">
        <v>118</v>
      </c>
      <c r="L141" s="17">
        <v>24</v>
      </c>
      <c r="M141" s="17">
        <v>4</v>
      </c>
      <c r="N141" s="17">
        <v>1</v>
      </c>
      <c r="O141" s="17">
        <v>1</v>
      </c>
      <c r="P141">
        <v>1753574947</v>
      </c>
      <c r="Q141">
        <v>2098</v>
      </c>
      <c r="S141" t="s">
        <v>79</v>
      </c>
      <c r="T141" t="s">
        <v>80</v>
      </c>
      <c r="U141">
        <f>MATCH(D141,Отчет!$D:$D,0)</f>
        <v>29</v>
      </c>
    </row>
    <row r="142" spans="1:21">
      <c r="A142" s="17">
        <v>1950256117</v>
      </c>
      <c r="B142" s="17">
        <v>7</v>
      </c>
      <c r="C142" s="17" t="s">
        <v>84</v>
      </c>
      <c r="D142" s="17">
        <v>1926986740</v>
      </c>
      <c r="E142" s="7" t="s">
        <v>57</v>
      </c>
      <c r="F142" s="17" t="s">
        <v>89</v>
      </c>
      <c r="G142" s="7" t="s">
        <v>122</v>
      </c>
      <c r="H142" s="17">
        <v>4</v>
      </c>
      <c r="I142" s="17" t="s">
        <v>77</v>
      </c>
      <c r="J142" s="17" t="s">
        <v>118</v>
      </c>
      <c r="L142" s="17">
        <v>28</v>
      </c>
      <c r="M142" s="17">
        <v>4</v>
      </c>
      <c r="N142" s="17">
        <v>1</v>
      </c>
      <c r="O142" s="17">
        <v>1</v>
      </c>
      <c r="P142">
        <v>1753574947</v>
      </c>
      <c r="Q142">
        <v>2098</v>
      </c>
      <c r="S142" t="s">
        <v>79</v>
      </c>
      <c r="T142" t="s">
        <v>80</v>
      </c>
      <c r="U142">
        <f>MATCH(D142,Отчет!$D:$D,0)</f>
        <v>19</v>
      </c>
    </row>
    <row r="143" spans="1:21">
      <c r="A143" s="17">
        <v>1950257525</v>
      </c>
      <c r="B143" s="17">
        <v>8</v>
      </c>
      <c r="C143" s="17" t="s">
        <v>74</v>
      </c>
      <c r="D143" s="17">
        <v>1926986770</v>
      </c>
      <c r="E143" s="7" t="s">
        <v>58</v>
      </c>
      <c r="F143" s="17" t="s">
        <v>90</v>
      </c>
      <c r="G143" s="7" t="s">
        <v>122</v>
      </c>
      <c r="H143" s="17">
        <v>4</v>
      </c>
      <c r="I143" s="17" t="s">
        <v>77</v>
      </c>
      <c r="J143" s="17" t="s">
        <v>118</v>
      </c>
      <c r="L143" s="17">
        <v>32</v>
      </c>
      <c r="M143" s="17">
        <v>4</v>
      </c>
      <c r="N143" s="17">
        <v>1</v>
      </c>
      <c r="O143" s="17">
        <v>1</v>
      </c>
      <c r="P143">
        <v>1753574947</v>
      </c>
      <c r="Q143">
        <v>2098</v>
      </c>
      <c r="S143" t="s">
        <v>79</v>
      </c>
      <c r="T143" t="s">
        <v>80</v>
      </c>
      <c r="U143">
        <f>MATCH(D143,Отчет!$D:$D,0)</f>
        <v>16</v>
      </c>
    </row>
    <row r="144" spans="1:21">
      <c r="A144" s="17">
        <v>1950256053</v>
      </c>
      <c r="B144" s="17">
        <v>8</v>
      </c>
      <c r="C144" s="17" t="s">
        <v>84</v>
      </c>
      <c r="D144" s="17">
        <v>1926986805</v>
      </c>
      <c r="E144" s="7" t="s">
        <v>60</v>
      </c>
      <c r="F144" s="17" t="s">
        <v>91</v>
      </c>
      <c r="G144" s="7" t="s">
        <v>122</v>
      </c>
      <c r="H144" s="17">
        <v>4</v>
      </c>
      <c r="I144" s="17" t="s">
        <v>77</v>
      </c>
      <c r="J144" s="17" t="s">
        <v>118</v>
      </c>
      <c r="L144" s="17">
        <v>32</v>
      </c>
      <c r="M144" s="17">
        <v>4</v>
      </c>
      <c r="N144" s="17">
        <v>1</v>
      </c>
      <c r="O144" s="17">
        <v>1</v>
      </c>
      <c r="P144">
        <v>1753574947</v>
      </c>
      <c r="Q144">
        <v>2098</v>
      </c>
      <c r="S144" t="s">
        <v>79</v>
      </c>
      <c r="T144" t="s">
        <v>80</v>
      </c>
      <c r="U144">
        <f>MATCH(D144,Отчет!$D:$D,0)</f>
        <v>26</v>
      </c>
    </row>
    <row r="145" spans="1:21">
      <c r="A145" s="17">
        <v>1950257259</v>
      </c>
      <c r="B145" s="17">
        <v>10</v>
      </c>
      <c r="C145" s="17" t="s">
        <v>74</v>
      </c>
      <c r="D145" s="17">
        <v>1926986838</v>
      </c>
      <c r="E145" s="7" t="s">
        <v>63</v>
      </c>
      <c r="F145" s="17" t="s">
        <v>92</v>
      </c>
      <c r="G145" s="7" t="s">
        <v>122</v>
      </c>
      <c r="H145" s="17">
        <v>4</v>
      </c>
      <c r="I145" s="17" t="s">
        <v>77</v>
      </c>
      <c r="J145" s="17" t="s">
        <v>118</v>
      </c>
      <c r="L145" s="17">
        <v>40</v>
      </c>
      <c r="M145" s="17">
        <v>4</v>
      </c>
      <c r="N145" s="17">
        <v>1</v>
      </c>
      <c r="O145" s="17">
        <v>1</v>
      </c>
      <c r="P145">
        <v>1753574947</v>
      </c>
      <c r="Q145">
        <v>2098</v>
      </c>
      <c r="S145" t="s">
        <v>79</v>
      </c>
      <c r="T145" t="s">
        <v>80</v>
      </c>
      <c r="U145">
        <f>MATCH(D145,Отчет!$D:$D,0)</f>
        <v>13</v>
      </c>
    </row>
    <row r="146" spans="1:21">
      <c r="A146" s="17">
        <v>1950256552</v>
      </c>
      <c r="B146" s="17">
        <v>7</v>
      </c>
      <c r="C146" s="17" t="s">
        <v>84</v>
      </c>
      <c r="D146" s="17">
        <v>1928156782</v>
      </c>
      <c r="E146" s="7" t="s">
        <v>62</v>
      </c>
      <c r="F146" s="17" t="s">
        <v>108</v>
      </c>
      <c r="G146" s="7" t="s">
        <v>122</v>
      </c>
      <c r="H146" s="17">
        <v>4</v>
      </c>
      <c r="I146" s="17" t="s">
        <v>77</v>
      </c>
      <c r="J146" s="17" t="s">
        <v>118</v>
      </c>
      <c r="L146" s="17">
        <v>28</v>
      </c>
      <c r="M146" s="17">
        <v>4</v>
      </c>
      <c r="N146" s="17">
        <v>1</v>
      </c>
      <c r="O146" s="17">
        <v>0</v>
      </c>
      <c r="P146">
        <v>1753574947</v>
      </c>
      <c r="Q146">
        <v>2098</v>
      </c>
      <c r="S146" t="s">
        <v>79</v>
      </c>
      <c r="T146" t="s">
        <v>80</v>
      </c>
      <c r="U146">
        <f>MATCH(D146,Отчет!$D:$D,0)</f>
        <v>39</v>
      </c>
    </row>
    <row r="147" spans="1:21">
      <c r="A147" s="17">
        <v>1950257988</v>
      </c>
      <c r="B147" s="17">
        <v>8</v>
      </c>
      <c r="C147" s="17" t="s">
        <v>74</v>
      </c>
      <c r="D147" s="17">
        <v>1928156746</v>
      </c>
      <c r="E147" s="7" t="s">
        <v>54</v>
      </c>
      <c r="F147" s="17" t="s">
        <v>107</v>
      </c>
      <c r="G147" s="7" t="s">
        <v>123</v>
      </c>
      <c r="H147" s="17">
        <v>4</v>
      </c>
      <c r="I147" s="17" t="s">
        <v>77</v>
      </c>
      <c r="J147" s="17" t="s">
        <v>118</v>
      </c>
      <c r="L147" s="17">
        <v>32</v>
      </c>
      <c r="M147" s="17">
        <v>4</v>
      </c>
      <c r="N147" s="17">
        <v>1</v>
      </c>
      <c r="O147" s="17">
        <v>0</v>
      </c>
      <c r="P147">
        <v>1753574947</v>
      </c>
      <c r="Q147">
        <v>2098</v>
      </c>
      <c r="S147" t="s">
        <v>79</v>
      </c>
      <c r="T147" t="s">
        <v>80</v>
      </c>
      <c r="U147">
        <f>MATCH(D147,Отчет!$D:$D,0)</f>
        <v>20</v>
      </c>
    </row>
    <row r="148" spans="1:21">
      <c r="A148" s="17">
        <v>1950256002</v>
      </c>
      <c r="B148" s="17">
        <v>9</v>
      </c>
      <c r="C148" s="17" t="s">
        <v>84</v>
      </c>
      <c r="D148" s="17">
        <v>1926986868</v>
      </c>
      <c r="E148" s="7" t="s">
        <v>65</v>
      </c>
      <c r="F148" s="17" t="s">
        <v>93</v>
      </c>
      <c r="G148" s="7" t="s">
        <v>123</v>
      </c>
      <c r="H148" s="17">
        <v>4</v>
      </c>
      <c r="I148" s="17" t="s">
        <v>77</v>
      </c>
      <c r="J148" s="17" t="s">
        <v>118</v>
      </c>
      <c r="L148" s="17">
        <v>36</v>
      </c>
      <c r="M148" s="17">
        <v>4</v>
      </c>
      <c r="N148" s="17">
        <v>1</v>
      </c>
      <c r="O148" s="17">
        <v>1</v>
      </c>
      <c r="P148">
        <v>1753574947</v>
      </c>
      <c r="Q148">
        <v>2098</v>
      </c>
      <c r="S148" t="s">
        <v>79</v>
      </c>
      <c r="T148" t="s">
        <v>80</v>
      </c>
      <c r="U148">
        <f>MATCH(D148,Отчет!$D:$D,0)</f>
        <v>15</v>
      </c>
    </row>
    <row r="149" spans="1:21">
      <c r="A149" s="17">
        <v>1950257926</v>
      </c>
      <c r="B149" s="17">
        <v>7</v>
      </c>
      <c r="C149" s="17" t="s">
        <v>74</v>
      </c>
      <c r="D149" s="17">
        <v>1928156817</v>
      </c>
      <c r="E149" s="7" t="s">
        <v>64</v>
      </c>
      <c r="F149" s="17" t="s">
        <v>109</v>
      </c>
      <c r="G149" s="7" t="s">
        <v>123</v>
      </c>
      <c r="H149" s="17">
        <v>4</v>
      </c>
      <c r="I149" s="17" t="s">
        <v>77</v>
      </c>
      <c r="J149" s="17" t="s">
        <v>118</v>
      </c>
      <c r="L149" s="17">
        <v>28</v>
      </c>
      <c r="M149" s="17">
        <v>4</v>
      </c>
      <c r="N149" s="17">
        <v>1</v>
      </c>
      <c r="O149" s="17">
        <v>0</v>
      </c>
      <c r="P149">
        <v>1753574947</v>
      </c>
      <c r="Q149">
        <v>2098</v>
      </c>
      <c r="S149" t="s">
        <v>79</v>
      </c>
      <c r="T149" t="s">
        <v>80</v>
      </c>
      <c r="U149">
        <f>MATCH(D149,Отчет!$D:$D,0)</f>
        <v>43</v>
      </c>
    </row>
    <row r="150" spans="1:21">
      <c r="A150" s="17">
        <v>1950256502</v>
      </c>
      <c r="B150" s="17">
        <v>6</v>
      </c>
      <c r="C150" s="17" t="s">
        <v>84</v>
      </c>
      <c r="D150" s="17">
        <v>1928156853</v>
      </c>
      <c r="E150" s="7" t="s">
        <v>66</v>
      </c>
      <c r="F150" s="17" t="s">
        <v>110</v>
      </c>
      <c r="G150" s="7" t="s">
        <v>123</v>
      </c>
      <c r="H150" s="17">
        <v>4</v>
      </c>
      <c r="I150" s="17" t="s">
        <v>77</v>
      </c>
      <c r="J150" s="17" t="s">
        <v>118</v>
      </c>
      <c r="L150" s="17">
        <v>24</v>
      </c>
      <c r="M150" s="17">
        <v>4</v>
      </c>
      <c r="N150" s="17">
        <v>1</v>
      </c>
      <c r="O150" s="17">
        <v>0</v>
      </c>
      <c r="P150">
        <v>1753574947</v>
      </c>
      <c r="Q150">
        <v>2098</v>
      </c>
      <c r="S150" t="s">
        <v>79</v>
      </c>
      <c r="T150" t="s">
        <v>80</v>
      </c>
      <c r="U150">
        <f>MATCH(D150,Отчет!$D:$D,0)</f>
        <v>42</v>
      </c>
    </row>
    <row r="151" spans="1:21">
      <c r="A151" s="17">
        <v>1950257858</v>
      </c>
      <c r="B151" s="17">
        <v>4</v>
      </c>
      <c r="C151" s="17" t="s">
        <v>74</v>
      </c>
      <c r="D151" s="17">
        <v>1928156886</v>
      </c>
      <c r="E151" s="7" t="s">
        <v>67</v>
      </c>
      <c r="F151" s="17" t="s">
        <v>111</v>
      </c>
      <c r="G151" s="7" t="s">
        <v>123</v>
      </c>
      <c r="H151" s="17">
        <v>4</v>
      </c>
      <c r="I151" s="17" t="s">
        <v>77</v>
      </c>
      <c r="J151" s="17" t="s">
        <v>118</v>
      </c>
      <c r="L151" s="17">
        <v>16</v>
      </c>
      <c r="M151" s="17">
        <v>4</v>
      </c>
      <c r="N151" s="17">
        <v>1</v>
      </c>
      <c r="O151" s="17">
        <v>0</v>
      </c>
      <c r="P151">
        <v>1753574947</v>
      </c>
      <c r="Q151">
        <v>2098</v>
      </c>
      <c r="S151" t="s">
        <v>79</v>
      </c>
      <c r="T151" t="s">
        <v>80</v>
      </c>
      <c r="U151">
        <f>MATCH(D151,Отчет!$D:$D,0)</f>
        <v>47</v>
      </c>
    </row>
    <row r="152" spans="1:21">
      <c r="A152" s="17">
        <v>1950256440</v>
      </c>
      <c r="B152" s="17">
        <v>7</v>
      </c>
      <c r="C152" s="17" t="s">
        <v>84</v>
      </c>
      <c r="D152" s="17">
        <v>1928156917</v>
      </c>
      <c r="E152" s="7" t="s">
        <v>70</v>
      </c>
      <c r="F152" s="17" t="s">
        <v>112</v>
      </c>
      <c r="G152" s="7" t="s">
        <v>123</v>
      </c>
      <c r="H152" s="17">
        <v>4</v>
      </c>
      <c r="I152" s="17" t="s">
        <v>77</v>
      </c>
      <c r="J152" s="17" t="s">
        <v>118</v>
      </c>
      <c r="L152" s="17">
        <v>28</v>
      </c>
      <c r="M152" s="17">
        <v>4</v>
      </c>
      <c r="N152" s="17">
        <v>1</v>
      </c>
      <c r="O152" s="17">
        <v>0</v>
      </c>
      <c r="P152">
        <v>1753574947</v>
      </c>
      <c r="Q152">
        <v>2098</v>
      </c>
      <c r="S152" t="s">
        <v>79</v>
      </c>
      <c r="T152" t="s">
        <v>80</v>
      </c>
      <c r="U152">
        <f>MATCH(D152,Отчет!$D:$D,0)</f>
        <v>41</v>
      </c>
    </row>
    <row r="153" spans="1:21">
      <c r="A153" s="17">
        <v>1950257792</v>
      </c>
      <c r="B153" s="17">
        <v>6</v>
      </c>
      <c r="C153" s="17" t="s">
        <v>74</v>
      </c>
      <c r="D153" s="17">
        <v>1928156953</v>
      </c>
      <c r="E153" s="7" t="s">
        <v>73</v>
      </c>
      <c r="F153" s="17" t="s">
        <v>113</v>
      </c>
      <c r="G153" s="7" t="s">
        <v>123</v>
      </c>
      <c r="H153" s="17">
        <v>4</v>
      </c>
      <c r="I153" s="17" t="s">
        <v>77</v>
      </c>
      <c r="J153" s="17" t="s">
        <v>118</v>
      </c>
      <c r="L153" s="17">
        <v>24</v>
      </c>
      <c r="M153" s="17">
        <v>4</v>
      </c>
      <c r="N153" s="17">
        <v>1</v>
      </c>
      <c r="O153" s="17">
        <v>0</v>
      </c>
      <c r="P153">
        <v>1753574947</v>
      </c>
      <c r="Q153">
        <v>2098</v>
      </c>
      <c r="S153" t="s">
        <v>79</v>
      </c>
      <c r="T153" t="s">
        <v>80</v>
      </c>
      <c r="U153">
        <f>MATCH(D153,Отчет!$D:$D,0)</f>
        <v>30</v>
      </c>
    </row>
    <row r="154" spans="1:21">
      <c r="A154" s="17">
        <v>1950256961</v>
      </c>
      <c r="B154" s="17">
        <v>9</v>
      </c>
      <c r="C154" s="17" t="s">
        <v>84</v>
      </c>
      <c r="D154" s="17">
        <v>1941851050</v>
      </c>
      <c r="E154" s="7" t="s">
        <v>48</v>
      </c>
      <c r="F154" s="17" t="s">
        <v>114</v>
      </c>
      <c r="G154" s="7" t="s">
        <v>123</v>
      </c>
      <c r="H154" s="17">
        <v>4</v>
      </c>
      <c r="I154" s="17" t="s">
        <v>77</v>
      </c>
      <c r="J154" s="17" t="s">
        <v>118</v>
      </c>
      <c r="L154" s="17">
        <v>36</v>
      </c>
      <c r="M154" s="17">
        <v>4</v>
      </c>
      <c r="N154" s="17">
        <v>1</v>
      </c>
      <c r="O154" s="17">
        <v>1</v>
      </c>
      <c r="P154">
        <v>1753574947</v>
      </c>
      <c r="Q154">
        <v>2098</v>
      </c>
      <c r="S154" t="s">
        <v>79</v>
      </c>
      <c r="T154" t="s">
        <v>80</v>
      </c>
      <c r="U154">
        <f>MATCH(D154,Отчет!$D:$D,0)</f>
        <v>24</v>
      </c>
    </row>
    <row r="155" spans="1:21">
      <c r="A155" s="17">
        <v>1950257023</v>
      </c>
      <c r="B155" s="17">
        <v>9</v>
      </c>
      <c r="C155" s="17" t="s">
        <v>84</v>
      </c>
      <c r="D155" s="17">
        <v>1941851080</v>
      </c>
      <c r="E155" s="7" t="s">
        <v>55</v>
      </c>
      <c r="F155" s="17" t="s">
        <v>115</v>
      </c>
      <c r="G155" s="7" t="s">
        <v>123</v>
      </c>
      <c r="H155" s="17">
        <v>4</v>
      </c>
      <c r="I155" s="17" t="s">
        <v>77</v>
      </c>
      <c r="J155" s="17" t="s">
        <v>118</v>
      </c>
      <c r="L155" s="17">
        <v>36</v>
      </c>
      <c r="M155" s="17">
        <v>4</v>
      </c>
      <c r="N155" s="17">
        <v>1</v>
      </c>
      <c r="O155" s="17">
        <v>1</v>
      </c>
      <c r="P155">
        <v>1753574947</v>
      </c>
      <c r="Q155">
        <v>2098</v>
      </c>
      <c r="S155" t="s">
        <v>79</v>
      </c>
      <c r="T155" t="s">
        <v>80</v>
      </c>
      <c r="U155">
        <f>MATCH(D155,Отчет!$D:$D,0)</f>
        <v>34</v>
      </c>
    </row>
    <row r="156" spans="1:21">
      <c r="A156" s="17">
        <v>1950258174</v>
      </c>
      <c r="B156" s="17">
        <v>6</v>
      </c>
      <c r="C156" s="17" t="s">
        <v>74</v>
      </c>
      <c r="D156" s="17">
        <v>1942124935</v>
      </c>
      <c r="E156" s="7" t="s">
        <v>59</v>
      </c>
      <c r="F156" s="17" t="s">
        <v>81</v>
      </c>
      <c r="G156" s="7" t="s">
        <v>123</v>
      </c>
      <c r="H156" s="17">
        <v>4</v>
      </c>
      <c r="I156" s="17" t="s">
        <v>77</v>
      </c>
      <c r="J156" s="17" t="s">
        <v>118</v>
      </c>
      <c r="L156" s="17">
        <v>24</v>
      </c>
      <c r="M156" s="17">
        <v>4</v>
      </c>
      <c r="N156" s="17">
        <v>1</v>
      </c>
      <c r="O156" s="17">
        <v>0</v>
      </c>
      <c r="P156">
        <v>1753574947</v>
      </c>
      <c r="Q156">
        <v>2098</v>
      </c>
      <c r="S156" t="s">
        <v>79</v>
      </c>
      <c r="T156" t="s">
        <v>80</v>
      </c>
      <c r="U156">
        <f>MATCH(D156,Отчет!$D:$D,0)</f>
        <v>46</v>
      </c>
    </row>
    <row r="157" spans="1:21">
      <c r="A157" s="17">
        <v>1950257209</v>
      </c>
      <c r="B157" s="17">
        <v>9</v>
      </c>
      <c r="C157" s="17" t="s">
        <v>74</v>
      </c>
      <c r="D157" s="17">
        <v>1926986899</v>
      </c>
      <c r="E157" s="7" t="s">
        <v>68</v>
      </c>
      <c r="F157" s="17" t="s">
        <v>94</v>
      </c>
      <c r="G157" s="7" t="s">
        <v>123</v>
      </c>
      <c r="H157" s="17">
        <v>4</v>
      </c>
      <c r="I157" s="17" t="s">
        <v>77</v>
      </c>
      <c r="J157" s="17" t="s">
        <v>118</v>
      </c>
      <c r="L157" s="17">
        <v>36</v>
      </c>
      <c r="M157" s="17">
        <v>4</v>
      </c>
      <c r="N157" s="17">
        <v>1</v>
      </c>
      <c r="O157" s="17">
        <v>1</v>
      </c>
      <c r="P157">
        <v>1753574947</v>
      </c>
      <c r="Q157">
        <v>2098</v>
      </c>
      <c r="S157" t="s">
        <v>79</v>
      </c>
      <c r="T157" t="s">
        <v>80</v>
      </c>
      <c r="U157">
        <f>MATCH(D157,Отчет!$D:$D,0)</f>
        <v>32</v>
      </c>
    </row>
    <row r="158" spans="1:21">
      <c r="A158" s="17">
        <v>1950255939</v>
      </c>
      <c r="B158" s="17">
        <v>8</v>
      </c>
      <c r="C158" s="17" t="s">
        <v>84</v>
      </c>
      <c r="D158" s="17">
        <v>1926986929</v>
      </c>
      <c r="E158" s="7" t="s">
        <v>69</v>
      </c>
      <c r="F158" s="17" t="s">
        <v>95</v>
      </c>
      <c r="G158" s="7" t="s">
        <v>123</v>
      </c>
      <c r="H158" s="17">
        <v>4</v>
      </c>
      <c r="I158" s="17" t="s">
        <v>77</v>
      </c>
      <c r="J158" s="17" t="s">
        <v>118</v>
      </c>
      <c r="L158" s="17">
        <v>32</v>
      </c>
      <c r="M158" s="17">
        <v>4</v>
      </c>
      <c r="N158" s="17">
        <v>1</v>
      </c>
      <c r="O158" s="17">
        <v>1</v>
      </c>
      <c r="P158">
        <v>1753574947</v>
      </c>
      <c r="Q158">
        <v>2098</v>
      </c>
      <c r="S158" t="s">
        <v>79</v>
      </c>
      <c r="T158" t="s">
        <v>80</v>
      </c>
      <c r="U158">
        <f>MATCH(D158,Отчет!$D:$D,0)</f>
        <v>21</v>
      </c>
    </row>
    <row r="159" spans="1:21">
      <c r="A159" s="17">
        <v>1950257147</v>
      </c>
      <c r="B159" s="17">
        <v>9</v>
      </c>
      <c r="C159" s="17" t="s">
        <v>74</v>
      </c>
      <c r="D159" s="17">
        <v>1926986959</v>
      </c>
      <c r="E159" s="7" t="s">
        <v>72</v>
      </c>
      <c r="F159" s="17" t="s">
        <v>96</v>
      </c>
      <c r="G159" s="7" t="s">
        <v>123</v>
      </c>
      <c r="H159" s="17">
        <v>4</v>
      </c>
      <c r="I159" s="17" t="s">
        <v>77</v>
      </c>
      <c r="J159" s="17" t="s">
        <v>118</v>
      </c>
      <c r="L159" s="17">
        <v>36</v>
      </c>
      <c r="M159" s="17">
        <v>4</v>
      </c>
      <c r="N159" s="17">
        <v>1</v>
      </c>
      <c r="O159" s="17">
        <v>1</v>
      </c>
      <c r="P159">
        <v>1753574947</v>
      </c>
      <c r="Q159">
        <v>2098</v>
      </c>
      <c r="S159" t="s">
        <v>79</v>
      </c>
      <c r="T159" t="s">
        <v>80</v>
      </c>
      <c r="U159">
        <f>MATCH(D159,Отчет!$D:$D,0)</f>
        <v>18</v>
      </c>
    </row>
    <row r="160" spans="1:21">
      <c r="A160" s="17">
        <v>1950257085</v>
      </c>
      <c r="B160" s="17">
        <v>8</v>
      </c>
      <c r="C160" s="17" t="s">
        <v>74</v>
      </c>
      <c r="D160" s="17">
        <v>1927259150</v>
      </c>
      <c r="E160" s="7" t="s">
        <v>39</v>
      </c>
      <c r="F160" s="17" t="s">
        <v>97</v>
      </c>
      <c r="G160" s="7" t="s">
        <v>123</v>
      </c>
      <c r="H160" s="17">
        <v>4</v>
      </c>
      <c r="I160" s="17" t="s">
        <v>77</v>
      </c>
      <c r="J160" s="17" t="s">
        <v>118</v>
      </c>
      <c r="L160" s="17">
        <v>32</v>
      </c>
      <c r="M160" s="17">
        <v>4</v>
      </c>
      <c r="N160" s="17">
        <v>1</v>
      </c>
      <c r="O160" s="17">
        <v>1</v>
      </c>
      <c r="P160">
        <v>1753574947</v>
      </c>
      <c r="Q160">
        <v>2098</v>
      </c>
      <c r="S160" t="s">
        <v>79</v>
      </c>
      <c r="T160" t="s">
        <v>80</v>
      </c>
      <c r="U160">
        <f>MATCH(D160,Отчет!$D:$D,0)</f>
        <v>28</v>
      </c>
    </row>
    <row r="161" spans="1:21">
      <c r="A161" s="17">
        <v>1950255877</v>
      </c>
      <c r="B161" s="17">
        <v>8</v>
      </c>
      <c r="C161" s="17" t="s">
        <v>84</v>
      </c>
      <c r="D161" s="17">
        <v>1927259182</v>
      </c>
      <c r="E161" s="7" t="s">
        <v>47</v>
      </c>
      <c r="F161" s="17" t="s">
        <v>98</v>
      </c>
      <c r="G161" s="7" t="s">
        <v>123</v>
      </c>
      <c r="H161" s="17">
        <v>4</v>
      </c>
      <c r="I161" s="17" t="s">
        <v>77</v>
      </c>
      <c r="J161" s="17" t="s">
        <v>118</v>
      </c>
      <c r="L161" s="17">
        <v>32</v>
      </c>
      <c r="M161" s="17">
        <v>4</v>
      </c>
      <c r="N161" s="17">
        <v>1</v>
      </c>
      <c r="O161" s="17">
        <v>1</v>
      </c>
      <c r="P161">
        <v>1753574947</v>
      </c>
      <c r="Q161">
        <v>2098</v>
      </c>
      <c r="S161" t="s">
        <v>79</v>
      </c>
      <c r="T161" t="s">
        <v>80</v>
      </c>
      <c r="U161">
        <f>MATCH(D161,Отчет!$D:$D,0)</f>
        <v>31</v>
      </c>
    </row>
    <row r="162" spans="1:21">
      <c r="A162" s="17">
        <v>1950256253</v>
      </c>
      <c r="B162" s="17">
        <v>10</v>
      </c>
      <c r="C162" s="17" t="s">
        <v>84</v>
      </c>
      <c r="D162" s="17">
        <v>1927259212</v>
      </c>
      <c r="E162" s="7" t="s">
        <v>61</v>
      </c>
      <c r="F162" s="17" t="s">
        <v>99</v>
      </c>
      <c r="G162" s="7" t="s">
        <v>123</v>
      </c>
      <c r="H162" s="17">
        <v>4</v>
      </c>
      <c r="I162" s="17" t="s">
        <v>77</v>
      </c>
      <c r="J162" s="17" t="s">
        <v>118</v>
      </c>
      <c r="L162" s="17">
        <v>40</v>
      </c>
      <c r="M162" s="17">
        <v>4</v>
      </c>
      <c r="N162" s="17">
        <v>1</v>
      </c>
      <c r="O162" s="17">
        <v>1</v>
      </c>
      <c r="P162">
        <v>1753574947</v>
      </c>
      <c r="Q162">
        <v>2098</v>
      </c>
      <c r="S162" t="s">
        <v>79</v>
      </c>
      <c r="T162" t="s">
        <v>80</v>
      </c>
      <c r="U162">
        <f>MATCH(D162,Отчет!$D:$D,0)</f>
        <v>37</v>
      </c>
    </row>
    <row r="163" spans="1:21">
      <c r="A163" s="17">
        <v>1950256833</v>
      </c>
      <c r="B163" s="17">
        <v>8</v>
      </c>
      <c r="C163" s="17" t="s">
        <v>84</v>
      </c>
      <c r="D163" s="17">
        <v>1928156494</v>
      </c>
      <c r="E163" s="7" t="s">
        <v>40</v>
      </c>
      <c r="F163" s="17" t="s">
        <v>100</v>
      </c>
      <c r="G163" s="7" t="s">
        <v>123</v>
      </c>
      <c r="H163" s="17">
        <v>4</v>
      </c>
      <c r="I163" s="17" t="s">
        <v>77</v>
      </c>
      <c r="J163" s="17" t="s">
        <v>118</v>
      </c>
      <c r="L163" s="17">
        <v>32</v>
      </c>
      <c r="M163" s="17">
        <v>4</v>
      </c>
      <c r="N163" s="17">
        <v>1</v>
      </c>
      <c r="O163" s="17">
        <v>0</v>
      </c>
      <c r="P163">
        <v>1753574947</v>
      </c>
      <c r="Q163">
        <v>2098</v>
      </c>
      <c r="S163" t="s">
        <v>79</v>
      </c>
      <c r="T163" t="s">
        <v>80</v>
      </c>
      <c r="U163">
        <f>MATCH(D163,Отчет!$D:$D,0)</f>
        <v>38</v>
      </c>
    </row>
    <row r="164" spans="1:21">
      <c r="A164" s="17">
        <v>1950256899</v>
      </c>
      <c r="B164" s="17">
        <v>6</v>
      </c>
      <c r="C164" s="17" t="s">
        <v>84</v>
      </c>
      <c r="D164" s="17">
        <v>1928156529</v>
      </c>
      <c r="E164" s="7" t="s">
        <v>44</v>
      </c>
      <c r="F164" s="17" t="s">
        <v>101</v>
      </c>
      <c r="G164" s="7" t="s">
        <v>123</v>
      </c>
      <c r="H164" s="17">
        <v>4</v>
      </c>
      <c r="I164" s="17" t="s">
        <v>77</v>
      </c>
      <c r="J164" s="17" t="s">
        <v>118</v>
      </c>
      <c r="L164" s="17">
        <v>24</v>
      </c>
      <c r="M164" s="17">
        <v>4</v>
      </c>
      <c r="N164" s="17">
        <v>1</v>
      </c>
      <c r="O164" s="17">
        <v>0</v>
      </c>
      <c r="P164">
        <v>1753574947</v>
      </c>
      <c r="Q164">
        <v>2098</v>
      </c>
      <c r="S164" t="s">
        <v>79</v>
      </c>
      <c r="T164" t="s">
        <v>80</v>
      </c>
      <c r="U164">
        <f>MATCH(D164,Отчет!$D:$D,0)</f>
        <v>45</v>
      </c>
    </row>
    <row r="165" spans="1:21">
      <c r="A165" s="17">
        <v>1950258050</v>
      </c>
      <c r="B165" s="17">
        <v>7</v>
      </c>
      <c r="C165" s="17" t="s">
        <v>74</v>
      </c>
      <c r="D165" s="17">
        <v>1928156569</v>
      </c>
      <c r="E165" s="7" t="s">
        <v>49</v>
      </c>
      <c r="F165" s="17" t="s">
        <v>102</v>
      </c>
      <c r="G165" s="7" t="s">
        <v>123</v>
      </c>
      <c r="H165" s="17">
        <v>4</v>
      </c>
      <c r="I165" s="17" t="s">
        <v>77</v>
      </c>
      <c r="J165" s="17" t="s">
        <v>118</v>
      </c>
      <c r="L165" s="17">
        <v>28</v>
      </c>
      <c r="M165" s="17">
        <v>4</v>
      </c>
      <c r="N165" s="17">
        <v>1</v>
      </c>
      <c r="O165" s="17">
        <v>0</v>
      </c>
      <c r="P165">
        <v>1753574947</v>
      </c>
      <c r="Q165">
        <v>2098</v>
      </c>
      <c r="S165" t="s">
        <v>79</v>
      </c>
      <c r="T165" t="s">
        <v>80</v>
      </c>
      <c r="U165">
        <f>MATCH(D165,Отчет!$D:$D,0)</f>
        <v>40</v>
      </c>
    </row>
    <row r="166" spans="1:21">
      <c r="A166" s="17">
        <v>1950256769</v>
      </c>
      <c r="B166" s="17">
        <v>7</v>
      </c>
      <c r="C166" s="17" t="s">
        <v>84</v>
      </c>
      <c r="D166" s="17">
        <v>1928156604</v>
      </c>
      <c r="E166" s="7" t="s">
        <v>50</v>
      </c>
      <c r="F166" s="17" t="s">
        <v>103</v>
      </c>
      <c r="G166" s="7" t="s">
        <v>123</v>
      </c>
      <c r="H166" s="17">
        <v>4</v>
      </c>
      <c r="I166" s="17" t="s">
        <v>77</v>
      </c>
      <c r="J166" s="17" t="s">
        <v>118</v>
      </c>
      <c r="L166" s="17">
        <v>28</v>
      </c>
      <c r="M166" s="17">
        <v>4</v>
      </c>
      <c r="N166" s="17">
        <v>1</v>
      </c>
      <c r="O166" s="17">
        <v>0</v>
      </c>
      <c r="P166">
        <v>1753574947</v>
      </c>
      <c r="Q166">
        <v>2098</v>
      </c>
      <c r="S166" t="s">
        <v>79</v>
      </c>
      <c r="T166" t="s">
        <v>80</v>
      </c>
      <c r="U166">
        <f>MATCH(D166,Отчет!$D:$D,0)</f>
        <v>35</v>
      </c>
    </row>
    <row r="167" spans="1:21">
      <c r="A167" s="17">
        <v>1950258112</v>
      </c>
      <c r="B167" s="17">
        <v>7</v>
      </c>
      <c r="C167" s="17" t="s">
        <v>74</v>
      </c>
      <c r="D167" s="17">
        <v>1928156640</v>
      </c>
      <c r="E167" s="7" t="s">
        <v>51</v>
      </c>
      <c r="F167" s="17" t="s">
        <v>104</v>
      </c>
      <c r="G167" s="7" t="s">
        <v>123</v>
      </c>
      <c r="H167" s="17">
        <v>4</v>
      </c>
      <c r="I167" s="17" t="s">
        <v>77</v>
      </c>
      <c r="J167" s="17" t="s">
        <v>118</v>
      </c>
      <c r="L167" s="17">
        <v>28</v>
      </c>
      <c r="M167" s="17">
        <v>4</v>
      </c>
      <c r="N167" s="17">
        <v>1</v>
      </c>
      <c r="O167" s="17">
        <v>0</v>
      </c>
      <c r="P167">
        <v>1753574947</v>
      </c>
      <c r="Q167">
        <v>2098</v>
      </c>
      <c r="S167" t="s">
        <v>79</v>
      </c>
      <c r="T167" t="s">
        <v>80</v>
      </c>
      <c r="U167">
        <f>MATCH(D167,Отчет!$D:$D,0)</f>
        <v>14</v>
      </c>
    </row>
    <row r="168" spans="1:21">
      <c r="A168" s="17">
        <v>1950256705</v>
      </c>
      <c r="B168" s="17">
        <v>7</v>
      </c>
      <c r="C168" s="17" t="s">
        <v>84</v>
      </c>
      <c r="D168" s="17">
        <v>1928156680</v>
      </c>
      <c r="E168" s="7" t="s">
        <v>52</v>
      </c>
      <c r="F168" s="17" t="s">
        <v>105</v>
      </c>
      <c r="G168" s="7" t="s">
        <v>123</v>
      </c>
      <c r="H168" s="17">
        <v>4</v>
      </c>
      <c r="I168" s="17" t="s">
        <v>77</v>
      </c>
      <c r="J168" s="17" t="s">
        <v>118</v>
      </c>
      <c r="L168" s="17">
        <v>28</v>
      </c>
      <c r="M168" s="17">
        <v>4</v>
      </c>
      <c r="N168" s="17">
        <v>1</v>
      </c>
      <c r="O168" s="17">
        <v>0</v>
      </c>
      <c r="P168">
        <v>1753574947</v>
      </c>
      <c r="Q168">
        <v>2098</v>
      </c>
      <c r="S168" t="s">
        <v>79</v>
      </c>
      <c r="T168" t="s">
        <v>80</v>
      </c>
      <c r="U168">
        <f>MATCH(D168,Отчет!$D:$D,0)</f>
        <v>36</v>
      </c>
    </row>
    <row r="169" spans="1:21">
      <c r="A169" s="17">
        <v>1950256632</v>
      </c>
      <c r="B169" s="17">
        <v>5</v>
      </c>
      <c r="C169" s="17" t="s">
        <v>84</v>
      </c>
      <c r="D169" s="17">
        <v>1928156713</v>
      </c>
      <c r="E169" s="7" t="s">
        <v>53</v>
      </c>
      <c r="F169" s="17" t="s">
        <v>106</v>
      </c>
      <c r="G169" s="7" t="s">
        <v>123</v>
      </c>
      <c r="H169" s="17">
        <v>4</v>
      </c>
      <c r="I169" s="17" t="s">
        <v>77</v>
      </c>
      <c r="J169" s="17" t="s">
        <v>118</v>
      </c>
      <c r="L169" s="17">
        <v>20</v>
      </c>
      <c r="M169" s="17">
        <v>4</v>
      </c>
      <c r="N169" s="17">
        <v>1</v>
      </c>
      <c r="O169" s="17">
        <v>0</v>
      </c>
      <c r="P169">
        <v>1753574947</v>
      </c>
      <c r="Q169">
        <v>2098</v>
      </c>
      <c r="S169" t="s">
        <v>79</v>
      </c>
      <c r="T169" t="s">
        <v>80</v>
      </c>
      <c r="U169">
        <f>MATCH(D169,Отчет!$D:$D,0)</f>
        <v>44</v>
      </c>
    </row>
    <row r="170" spans="1:21">
      <c r="A170" s="17">
        <v>1950257605</v>
      </c>
      <c r="B170" s="17">
        <v>10</v>
      </c>
      <c r="C170" s="17" t="s">
        <v>74</v>
      </c>
      <c r="D170" s="17">
        <v>1926807139</v>
      </c>
      <c r="E170" s="7" t="s">
        <v>71</v>
      </c>
      <c r="F170" s="17" t="s">
        <v>75</v>
      </c>
      <c r="G170" s="7" t="s">
        <v>123</v>
      </c>
      <c r="H170" s="17">
        <v>4</v>
      </c>
      <c r="I170" s="17" t="s">
        <v>77</v>
      </c>
      <c r="J170" s="17" t="s">
        <v>118</v>
      </c>
      <c r="L170" s="17">
        <v>40</v>
      </c>
      <c r="M170" s="17">
        <v>4</v>
      </c>
      <c r="N170" s="17">
        <v>1</v>
      </c>
      <c r="O170" s="17">
        <v>1</v>
      </c>
      <c r="P170">
        <v>1753574947</v>
      </c>
      <c r="Q170">
        <v>2098</v>
      </c>
      <c r="S170" t="s">
        <v>79</v>
      </c>
      <c r="T170" t="s">
        <v>80</v>
      </c>
      <c r="U170">
        <f>MATCH(D170,Отчет!$D:$D,0)</f>
        <v>12</v>
      </c>
    </row>
    <row r="171" spans="1:21">
      <c r="A171" s="17">
        <v>1950256191</v>
      </c>
      <c r="B171" s="17">
        <v>7</v>
      </c>
      <c r="C171" s="17" t="s">
        <v>84</v>
      </c>
      <c r="D171" s="17">
        <v>1926986497</v>
      </c>
      <c r="E171" s="7" t="s">
        <v>38</v>
      </c>
      <c r="F171" s="17" t="s">
        <v>116</v>
      </c>
      <c r="G171" s="7" t="s">
        <v>123</v>
      </c>
      <c r="H171" s="17">
        <v>4</v>
      </c>
      <c r="I171" s="17" t="s">
        <v>77</v>
      </c>
      <c r="J171" s="17" t="s">
        <v>118</v>
      </c>
      <c r="L171" s="17">
        <v>28</v>
      </c>
      <c r="M171" s="17">
        <v>4</v>
      </c>
      <c r="N171" s="17">
        <v>1</v>
      </c>
      <c r="O171" s="17">
        <v>1</v>
      </c>
      <c r="P171">
        <v>1753574947</v>
      </c>
      <c r="Q171">
        <v>2098</v>
      </c>
      <c r="S171" t="s">
        <v>79</v>
      </c>
      <c r="T171" t="s">
        <v>80</v>
      </c>
      <c r="U171">
        <f>MATCH(D171,Отчет!$D:$D,0)</f>
        <v>33</v>
      </c>
    </row>
    <row r="172" spans="1:21">
      <c r="A172" s="17">
        <v>1950257413</v>
      </c>
      <c r="B172" s="17">
        <v>7</v>
      </c>
      <c r="C172" s="17" t="s">
        <v>74</v>
      </c>
      <c r="D172" s="17">
        <v>1926986558</v>
      </c>
      <c r="E172" s="7" t="s">
        <v>41</v>
      </c>
      <c r="F172" s="17" t="s">
        <v>82</v>
      </c>
      <c r="G172" s="7" t="s">
        <v>123</v>
      </c>
      <c r="H172" s="17">
        <v>4</v>
      </c>
      <c r="I172" s="17" t="s">
        <v>77</v>
      </c>
      <c r="J172" s="17" t="s">
        <v>118</v>
      </c>
      <c r="L172" s="17">
        <v>28</v>
      </c>
      <c r="M172" s="17">
        <v>4</v>
      </c>
      <c r="N172" s="17">
        <v>1</v>
      </c>
      <c r="O172" s="17">
        <v>1</v>
      </c>
      <c r="P172">
        <v>1753574947</v>
      </c>
      <c r="Q172">
        <v>2098</v>
      </c>
      <c r="S172" t="s">
        <v>79</v>
      </c>
      <c r="T172" t="s">
        <v>80</v>
      </c>
      <c r="U172">
        <f>MATCH(D172,Отчет!$D:$D,0)</f>
        <v>22</v>
      </c>
    </row>
    <row r="173" spans="1:21">
      <c r="A173" s="17">
        <v>1950257342</v>
      </c>
      <c r="B173" s="17">
        <v>8</v>
      </c>
      <c r="C173" s="17" t="s">
        <v>74</v>
      </c>
      <c r="D173" s="17">
        <v>1926986590</v>
      </c>
      <c r="E173" s="7" t="s">
        <v>42</v>
      </c>
      <c r="F173" s="17" t="s">
        <v>83</v>
      </c>
      <c r="G173" s="7" t="s">
        <v>123</v>
      </c>
      <c r="H173" s="17">
        <v>4</v>
      </c>
      <c r="I173" s="17" t="s">
        <v>77</v>
      </c>
      <c r="J173" s="17" t="s">
        <v>118</v>
      </c>
      <c r="L173" s="17">
        <v>32</v>
      </c>
      <c r="M173" s="17">
        <v>4</v>
      </c>
      <c r="N173" s="17">
        <v>1</v>
      </c>
      <c r="O173" s="17">
        <v>1</v>
      </c>
      <c r="P173">
        <v>1753574947</v>
      </c>
      <c r="Q173">
        <v>2098</v>
      </c>
      <c r="S173" t="s">
        <v>79</v>
      </c>
      <c r="T173" t="s">
        <v>80</v>
      </c>
      <c r="U173">
        <f>MATCH(D173,Отчет!$D:$D,0)</f>
        <v>23</v>
      </c>
    </row>
    <row r="174" spans="1:21">
      <c r="A174" s="17">
        <v>1950256377</v>
      </c>
      <c r="B174" s="17">
        <v>8</v>
      </c>
      <c r="C174" s="17" t="s">
        <v>84</v>
      </c>
      <c r="D174" s="17">
        <v>1926986620</v>
      </c>
      <c r="E174" s="7" t="s">
        <v>43</v>
      </c>
      <c r="F174" s="17" t="s">
        <v>85</v>
      </c>
      <c r="G174" s="7" t="s">
        <v>123</v>
      </c>
      <c r="H174" s="17">
        <v>4</v>
      </c>
      <c r="I174" s="17" t="s">
        <v>77</v>
      </c>
      <c r="J174" s="17" t="s">
        <v>118</v>
      </c>
      <c r="L174" s="17">
        <v>32</v>
      </c>
      <c r="M174" s="17">
        <v>4</v>
      </c>
      <c r="N174" s="17">
        <v>1</v>
      </c>
      <c r="O174" s="17">
        <v>1</v>
      </c>
      <c r="P174">
        <v>1753574947</v>
      </c>
      <c r="Q174">
        <v>2098</v>
      </c>
      <c r="S174" t="s">
        <v>79</v>
      </c>
      <c r="T174" t="s">
        <v>80</v>
      </c>
      <c r="U174">
        <f>MATCH(D174,Отчет!$D:$D,0)</f>
        <v>27</v>
      </c>
    </row>
    <row r="175" spans="1:21">
      <c r="A175" s="17">
        <v>1950257730</v>
      </c>
      <c r="B175" s="17">
        <v>7</v>
      </c>
      <c r="C175" s="17" t="s">
        <v>74</v>
      </c>
      <c r="D175" s="17">
        <v>1926986650</v>
      </c>
      <c r="E175" s="7" t="s">
        <v>45</v>
      </c>
      <c r="F175" s="17" t="s">
        <v>86</v>
      </c>
      <c r="G175" s="7" t="s">
        <v>123</v>
      </c>
      <c r="H175" s="17">
        <v>4</v>
      </c>
      <c r="I175" s="17" t="s">
        <v>77</v>
      </c>
      <c r="J175" s="17" t="s">
        <v>118</v>
      </c>
      <c r="L175" s="17">
        <v>28</v>
      </c>
      <c r="M175" s="17">
        <v>4</v>
      </c>
      <c r="N175" s="17">
        <v>1</v>
      </c>
      <c r="O175" s="17">
        <v>1</v>
      </c>
      <c r="P175">
        <v>1753574947</v>
      </c>
      <c r="Q175">
        <v>2098</v>
      </c>
      <c r="S175" t="s">
        <v>79</v>
      </c>
      <c r="T175" t="s">
        <v>80</v>
      </c>
      <c r="U175">
        <f>MATCH(D175,Отчет!$D:$D,0)</f>
        <v>25</v>
      </c>
    </row>
    <row r="176" spans="1:21">
      <c r="A176" s="17">
        <v>1950256315</v>
      </c>
      <c r="B176" s="17">
        <v>9</v>
      </c>
      <c r="C176" s="17" t="s">
        <v>84</v>
      </c>
      <c r="D176" s="17">
        <v>1926986680</v>
      </c>
      <c r="E176" s="7" t="s">
        <v>46</v>
      </c>
      <c r="F176" s="17" t="s">
        <v>87</v>
      </c>
      <c r="G176" s="7" t="s">
        <v>123</v>
      </c>
      <c r="H176" s="17">
        <v>4</v>
      </c>
      <c r="I176" s="17" t="s">
        <v>77</v>
      </c>
      <c r="J176" s="17" t="s">
        <v>118</v>
      </c>
      <c r="L176" s="17">
        <v>36</v>
      </c>
      <c r="M176" s="17">
        <v>4</v>
      </c>
      <c r="N176" s="17">
        <v>1</v>
      </c>
      <c r="O176" s="17">
        <v>1</v>
      </c>
      <c r="P176">
        <v>1753574947</v>
      </c>
      <c r="Q176">
        <v>2098</v>
      </c>
      <c r="S176" t="s">
        <v>79</v>
      </c>
      <c r="T176" t="s">
        <v>80</v>
      </c>
      <c r="U176">
        <f>MATCH(D176,Отчет!$D:$D,0)</f>
        <v>17</v>
      </c>
    </row>
    <row r="177" spans="1:21">
      <c r="A177" s="17">
        <v>1950257475</v>
      </c>
      <c r="B177" s="17">
        <v>9</v>
      </c>
      <c r="C177" s="17" t="s">
        <v>74</v>
      </c>
      <c r="D177" s="17">
        <v>1926986710</v>
      </c>
      <c r="E177" s="7" t="s">
        <v>56</v>
      </c>
      <c r="F177" s="17" t="s">
        <v>88</v>
      </c>
      <c r="G177" s="7" t="s">
        <v>123</v>
      </c>
      <c r="H177" s="17">
        <v>4</v>
      </c>
      <c r="I177" s="17" t="s">
        <v>77</v>
      </c>
      <c r="J177" s="17" t="s">
        <v>118</v>
      </c>
      <c r="L177" s="17">
        <v>36</v>
      </c>
      <c r="M177" s="17">
        <v>4</v>
      </c>
      <c r="N177" s="17">
        <v>1</v>
      </c>
      <c r="O177" s="17">
        <v>1</v>
      </c>
      <c r="P177">
        <v>1753574947</v>
      </c>
      <c r="Q177">
        <v>2098</v>
      </c>
      <c r="S177" t="s">
        <v>79</v>
      </c>
      <c r="T177" t="s">
        <v>80</v>
      </c>
      <c r="U177">
        <f>MATCH(D177,Отчет!$D:$D,0)</f>
        <v>29</v>
      </c>
    </row>
    <row r="178" spans="1:21">
      <c r="A178" s="17">
        <v>1950256129</v>
      </c>
      <c r="B178" s="17">
        <v>10</v>
      </c>
      <c r="C178" s="17" t="s">
        <v>84</v>
      </c>
      <c r="D178" s="17">
        <v>1926986740</v>
      </c>
      <c r="E178" s="7" t="s">
        <v>57</v>
      </c>
      <c r="F178" s="17" t="s">
        <v>89</v>
      </c>
      <c r="G178" s="7" t="s">
        <v>123</v>
      </c>
      <c r="H178" s="17">
        <v>4</v>
      </c>
      <c r="I178" s="17" t="s">
        <v>77</v>
      </c>
      <c r="J178" s="17" t="s">
        <v>118</v>
      </c>
      <c r="L178" s="17">
        <v>40</v>
      </c>
      <c r="M178" s="17">
        <v>4</v>
      </c>
      <c r="N178" s="17">
        <v>1</v>
      </c>
      <c r="O178" s="17">
        <v>1</v>
      </c>
      <c r="P178">
        <v>1753574947</v>
      </c>
      <c r="Q178">
        <v>2098</v>
      </c>
      <c r="S178" t="s">
        <v>79</v>
      </c>
      <c r="T178" t="s">
        <v>80</v>
      </c>
      <c r="U178">
        <f>MATCH(D178,Отчет!$D:$D,0)</f>
        <v>19</v>
      </c>
    </row>
    <row r="179" spans="1:21">
      <c r="A179" s="17">
        <v>1950257537</v>
      </c>
      <c r="B179" s="17">
        <v>9</v>
      </c>
      <c r="C179" s="17" t="s">
        <v>74</v>
      </c>
      <c r="D179" s="17">
        <v>1926986770</v>
      </c>
      <c r="E179" s="7" t="s">
        <v>58</v>
      </c>
      <c r="F179" s="17" t="s">
        <v>90</v>
      </c>
      <c r="G179" s="7" t="s">
        <v>123</v>
      </c>
      <c r="H179" s="17">
        <v>4</v>
      </c>
      <c r="I179" s="17" t="s">
        <v>77</v>
      </c>
      <c r="J179" s="17" t="s">
        <v>118</v>
      </c>
      <c r="L179" s="17">
        <v>36</v>
      </c>
      <c r="M179" s="17">
        <v>4</v>
      </c>
      <c r="N179" s="17">
        <v>1</v>
      </c>
      <c r="O179" s="17">
        <v>1</v>
      </c>
      <c r="P179">
        <v>1753574947</v>
      </c>
      <c r="Q179">
        <v>2098</v>
      </c>
      <c r="S179" t="s">
        <v>79</v>
      </c>
      <c r="T179" t="s">
        <v>80</v>
      </c>
      <c r="U179">
        <f>MATCH(D179,Отчет!$D:$D,0)</f>
        <v>16</v>
      </c>
    </row>
    <row r="180" spans="1:21">
      <c r="A180" s="17">
        <v>1950256066</v>
      </c>
      <c r="B180" s="17">
        <v>9</v>
      </c>
      <c r="C180" s="17" t="s">
        <v>84</v>
      </c>
      <c r="D180" s="17">
        <v>1926986805</v>
      </c>
      <c r="E180" s="7" t="s">
        <v>60</v>
      </c>
      <c r="F180" s="17" t="s">
        <v>91</v>
      </c>
      <c r="G180" s="7" t="s">
        <v>123</v>
      </c>
      <c r="H180" s="17">
        <v>4</v>
      </c>
      <c r="I180" s="17" t="s">
        <v>77</v>
      </c>
      <c r="J180" s="17" t="s">
        <v>118</v>
      </c>
      <c r="L180" s="17">
        <v>36</v>
      </c>
      <c r="M180" s="17">
        <v>4</v>
      </c>
      <c r="N180" s="17">
        <v>1</v>
      </c>
      <c r="O180" s="17">
        <v>1</v>
      </c>
      <c r="P180">
        <v>1753574947</v>
      </c>
      <c r="Q180">
        <v>2098</v>
      </c>
      <c r="S180" t="s">
        <v>79</v>
      </c>
      <c r="T180" t="s">
        <v>80</v>
      </c>
      <c r="U180">
        <f>MATCH(D180,Отчет!$D:$D,0)</f>
        <v>26</v>
      </c>
    </row>
    <row r="181" spans="1:21">
      <c r="A181" s="17">
        <v>1950257271</v>
      </c>
      <c r="B181" s="17">
        <v>9</v>
      </c>
      <c r="C181" s="17" t="s">
        <v>74</v>
      </c>
      <c r="D181" s="17">
        <v>1926986838</v>
      </c>
      <c r="E181" s="7" t="s">
        <v>63</v>
      </c>
      <c r="F181" s="17" t="s">
        <v>92</v>
      </c>
      <c r="G181" s="7" t="s">
        <v>123</v>
      </c>
      <c r="H181" s="17">
        <v>4</v>
      </c>
      <c r="I181" s="17" t="s">
        <v>77</v>
      </c>
      <c r="J181" s="17" t="s">
        <v>118</v>
      </c>
      <c r="L181" s="17">
        <v>36</v>
      </c>
      <c r="M181" s="17">
        <v>4</v>
      </c>
      <c r="N181" s="17">
        <v>1</v>
      </c>
      <c r="O181" s="17">
        <v>1</v>
      </c>
      <c r="P181">
        <v>1753574947</v>
      </c>
      <c r="Q181">
        <v>2098</v>
      </c>
      <c r="S181" t="s">
        <v>79</v>
      </c>
      <c r="T181" t="s">
        <v>80</v>
      </c>
      <c r="U181">
        <f>MATCH(D181,Отчет!$D:$D,0)</f>
        <v>13</v>
      </c>
    </row>
    <row r="182" spans="1:21">
      <c r="A182" s="17">
        <v>1950256564</v>
      </c>
      <c r="B182" s="17">
        <v>7</v>
      </c>
      <c r="C182" s="17" t="s">
        <v>84</v>
      </c>
      <c r="D182" s="17">
        <v>1928156782</v>
      </c>
      <c r="E182" s="7" t="s">
        <v>62</v>
      </c>
      <c r="F182" s="17" t="s">
        <v>108</v>
      </c>
      <c r="G182" s="7" t="s">
        <v>123</v>
      </c>
      <c r="H182" s="17">
        <v>4</v>
      </c>
      <c r="I182" s="17" t="s">
        <v>77</v>
      </c>
      <c r="J182" s="17" t="s">
        <v>118</v>
      </c>
      <c r="L182" s="17">
        <v>28</v>
      </c>
      <c r="M182" s="17">
        <v>4</v>
      </c>
      <c r="N182" s="17">
        <v>1</v>
      </c>
      <c r="O182" s="17">
        <v>0</v>
      </c>
      <c r="P182">
        <v>1753574947</v>
      </c>
      <c r="Q182">
        <v>2098</v>
      </c>
      <c r="S182" t="s">
        <v>79</v>
      </c>
      <c r="T182" t="s">
        <v>80</v>
      </c>
      <c r="U182">
        <f>MATCH(D182,Отчет!$D:$D,0)</f>
        <v>39</v>
      </c>
    </row>
    <row r="183" spans="1:21">
      <c r="A183" s="17">
        <v>1950256652</v>
      </c>
      <c r="B183" s="17">
        <v>9</v>
      </c>
      <c r="C183" s="17" t="s">
        <v>84</v>
      </c>
      <c r="D183" s="17">
        <v>1928156713</v>
      </c>
      <c r="E183" s="7" t="s">
        <v>53</v>
      </c>
      <c r="F183" s="17" t="s">
        <v>106</v>
      </c>
      <c r="G183" s="7" t="s">
        <v>124</v>
      </c>
      <c r="H183" s="17">
        <v>5</v>
      </c>
      <c r="I183" s="17" t="s">
        <v>77</v>
      </c>
      <c r="J183" s="17" t="s">
        <v>118</v>
      </c>
      <c r="L183" s="17">
        <v>45</v>
      </c>
      <c r="M183" s="17">
        <v>5</v>
      </c>
      <c r="N183" s="17">
        <v>1</v>
      </c>
      <c r="O183" s="17">
        <v>0</v>
      </c>
      <c r="P183">
        <v>1753574947</v>
      </c>
      <c r="Q183">
        <v>2098</v>
      </c>
      <c r="S183" t="s">
        <v>79</v>
      </c>
      <c r="T183" t="s">
        <v>80</v>
      </c>
      <c r="U183">
        <f>MATCH(D183,Отчет!$D:$D,0)</f>
        <v>44</v>
      </c>
    </row>
    <row r="184" spans="1:21">
      <c r="A184" s="17">
        <v>1950258008</v>
      </c>
      <c r="B184" s="17">
        <v>9</v>
      </c>
      <c r="C184" s="17" t="s">
        <v>74</v>
      </c>
      <c r="D184" s="17">
        <v>1928156746</v>
      </c>
      <c r="E184" s="7" t="s">
        <v>54</v>
      </c>
      <c r="F184" s="17" t="s">
        <v>107</v>
      </c>
      <c r="G184" s="7" t="s">
        <v>124</v>
      </c>
      <c r="H184" s="17">
        <v>5</v>
      </c>
      <c r="I184" s="17" t="s">
        <v>77</v>
      </c>
      <c r="J184" s="17" t="s">
        <v>118</v>
      </c>
      <c r="L184" s="17">
        <v>45</v>
      </c>
      <c r="M184" s="17">
        <v>5</v>
      </c>
      <c r="N184" s="17">
        <v>1</v>
      </c>
      <c r="O184" s="17">
        <v>0</v>
      </c>
      <c r="P184">
        <v>1753574947</v>
      </c>
      <c r="Q184">
        <v>2098</v>
      </c>
      <c r="S184" t="s">
        <v>79</v>
      </c>
      <c r="T184" t="s">
        <v>80</v>
      </c>
      <c r="U184">
        <f>MATCH(D184,Отчет!$D:$D,0)</f>
        <v>20</v>
      </c>
    </row>
    <row r="185" spans="1:21">
      <c r="A185" s="17">
        <v>1950256584</v>
      </c>
      <c r="B185" s="17">
        <v>8</v>
      </c>
      <c r="C185" s="17" t="s">
        <v>84</v>
      </c>
      <c r="D185" s="17">
        <v>1928156782</v>
      </c>
      <c r="E185" s="7" t="s">
        <v>62</v>
      </c>
      <c r="F185" s="17" t="s">
        <v>108</v>
      </c>
      <c r="G185" s="7" t="s">
        <v>124</v>
      </c>
      <c r="H185" s="17">
        <v>5</v>
      </c>
      <c r="I185" s="17" t="s">
        <v>77</v>
      </c>
      <c r="J185" s="17" t="s">
        <v>118</v>
      </c>
      <c r="L185" s="17">
        <v>40</v>
      </c>
      <c r="M185" s="17">
        <v>5</v>
      </c>
      <c r="N185" s="17">
        <v>1</v>
      </c>
      <c r="O185" s="17">
        <v>0</v>
      </c>
      <c r="P185">
        <v>1753574947</v>
      </c>
      <c r="Q185">
        <v>2098</v>
      </c>
      <c r="S185" t="s">
        <v>79</v>
      </c>
      <c r="T185" t="s">
        <v>80</v>
      </c>
      <c r="U185">
        <f>MATCH(D185,Отчет!$D:$D,0)</f>
        <v>39</v>
      </c>
    </row>
    <row r="186" spans="1:21">
      <c r="A186" s="17">
        <v>1950257946</v>
      </c>
      <c r="B186" s="17">
        <v>7</v>
      </c>
      <c r="C186" s="17" t="s">
        <v>74</v>
      </c>
      <c r="D186" s="17">
        <v>1928156817</v>
      </c>
      <c r="E186" s="7" t="s">
        <v>64</v>
      </c>
      <c r="F186" s="17" t="s">
        <v>109</v>
      </c>
      <c r="G186" s="7" t="s">
        <v>124</v>
      </c>
      <c r="H186" s="17">
        <v>5</v>
      </c>
      <c r="I186" s="17" t="s">
        <v>77</v>
      </c>
      <c r="J186" s="17" t="s">
        <v>118</v>
      </c>
      <c r="L186" s="17">
        <v>35</v>
      </c>
      <c r="M186" s="17">
        <v>5</v>
      </c>
      <c r="N186" s="17">
        <v>1</v>
      </c>
      <c r="O186" s="17">
        <v>0</v>
      </c>
      <c r="P186">
        <v>1753574947</v>
      </c>
      <c r="Q186">
        <v>2098</v>
      </c>
      <c r="S186" t="s">
        <v>79</v>
      </c>
      <c r="T186" t="s">
        <v>80</v>
      </c>
      <c r="U186">
        <f>MATCH(D186,Отчет!$D:$D,0)</f>
        <v>43</v>
      </c>
    </row>
    <row r="187" spans="1:21">
      <c r="A187" s="17">
        <v>1950256522</v>
      </c>
      <c r="B187" s="17">
        <v>8</v>
      </c>
      <c r="C187" s="17" t="s">
        <v>84</v>
      </c>
      <c r="D187" s="17">
        <v>1928156853</v>
      </c>
      <c r="E187" s="7" t="s">
        <v>66</v>
      </c>
      <c r="F187" s="17" t="s">
        <v>110</v>
      </c>
      <c r="G187" s="7" t="s">
        <v>124</v>
      </c>
      <c r="H187" s="17">
        <v>5</v>
      </c>
      <c r="I187" s="17" t="s">
        <v>77</v>
      </c>
      <c r="J187" s="17" t="s">
        <v>118</v>
      </c>
      <c r="L187" s="17">
        <v>40</v>
      </c>
      <c r="M187" s="17">
        <v>5</v>
      </c>
      <c r="N187" s="17">
        <v>1</v>
      </c>
      <c r="O187" s="17">
        <v>0</v>
      </c>
      <c r="P187">
        <v>1753574947</v>
      </c>
      <c r="Q187">
        <v>2098</v>
      </c>
      <c r="S187" t="s">
        <v>79</v>
      </c>
      <c r="T187" t="s">
        <v>80</v>
      </c>
      <c r="U187">
        <f>MATCH(D187,Отчет!$D:$D,0)</f>
        <v>42</v>
      </c>
    </row>
    <row r="188" spans="1:21">
      <c r="A188" s="17">
        <v>1950257878</v>
      </c>
      <c r="B188" s="17">
        <v>7</v>
      </c>
      <c r="C188" s="17" t="s">
        <v>74</v>
      </c>
      <c r="D188" s="17">
        <v>1928156886</v>
      </c>
      <c r="E188" s="7" t="s">
        <v>67</v>
      </c>
      <c r="F188" s="17" t="s">
        <v>111</v>
      </c>
      <c r="G188" s="7" t="s">
        <v>124</v>
      </c>
      <c r="H188" s="17">
        <v>5</v>
      </c>
      <c r="I188" s="17" t="s">
        <v>77</v>
      </c>
      <c r="J188" s="17" t="s">
        <v>118</v>
      </c>
      <c r="L188" s="17">
        <v>35</v>
      </c>
      <c r="M188" s="17">
        <v>5</v>
      </c>
      <c r="N188" s="17">
        <v>1</v>
      </c>
      <c r="O188" s="17">
        <v>0</v>
      </c>
      <c r="P188">
        <v>1753574947</v>
      </c>
      <c r="Q188">
        <v>2098</v>
      </c>
      <c r="S188" t="s">
        <v>79</v>
      </c>
      <c r="T188" t="s">
        <v>80</v>
      </c>
      <c r="U188">
        <f>MATCH(D188,Отчет!$D:$D,0)</f>
        <v>47</v>
      </c>
    </row>
    <row r="189" spans="1:21">
      <c r="A189" s="17">
        <v>1950256460</v>
      </c>
      <c r="B189" s="17">
        <v>8</v>
      </c>
      <c r="C189" s="17" t="s">
        <v>84</v>
      </c>
      <c r="D189" s="17">
        <v>1928156917</v>
      </c>
      <c r="E189" s="7" t="s">
        <v>70</v>
      </c>
      <c r="F189" s="17" t="s">
        <v>112</v>
      </c>
      <c r="G189" s="7" t="s">
        <v>124</v>
      </c>
      <c r="H189" s="17">
        <v>5</v>
      </c>
      <c r="I189" s="17" t="s">
        <v>77</v>
      </c>
      <c r="J189" s="17" t="s">
        <v>118</v>
      </c>
      <c r="L189" s="17">
        <v>40</v>
      </c>
      <c r="M189" s="17">
        <v>5</v>
      </c>
      <c r="N189" s="17">
        <v>1</v>
      </c>
      <c r="O189" s="17">
        <v>0</v>
      </c>
      <c r="P189">
        <v>1753574947</v>
      </c>
      <c r="Q189">
        <v>2098</v>
      </c>
      <c r="S189" t="s">
        <v>79</v>
      </c>
      <c r="T189" t="s">
        <v>80</v>
      </c>
      <c r="U189">
        <f>MATCH(D189,Отчет!$D:$D,0)</f>
        <v>41</v>
      </c>
    </row>
    <row r="190" spans="1:21">
      <c r="A190" s="17">
        <v>1950257812</v>
      </c>
      <c r="B190" s="17">
        <v>8</v>
      </c>
      <c r="C190" s="17" t="s">
        <v>74</v>
      </c>
      <c r="D190" s="17">
        <v>1928156953</v>
      </c>
      <c r="E190" s="7" t="s">
        <v>73</v>
      </c>
      <c r="F190" s="17" t="s">
        <v>113</v>
      </c>
      <c r="G190" s="7" t="s">
        <v>124</v>
      </c>
      <c r="H190" s="17">
        <v>5</v>
      </c>
      <c r="I190" s="17" t="s">
        <v>77</v>
      </c>
      <c r="J190" s="17" t="s">
        <v>118</v>
      </c>
      <c r="L190" s="17">
        <v>40</v>
      </c>
      <c r="M190" s="17">
        <v>5</v>
      </c>
      <c r="N190" s="17">
        <v>1</v>
      </c>
      <c r="O190" s="17">
        <v>0</v>
      </c>
      <c r="P190">
        <v>1753574947</v>
      </c>
      <c r="Q190">
        <v>2098</v>
      </c>
      <c r="S190" t="s">
        <v>79</v>
      </c>
      <c r="T190" t="s">
        <v>80</v>
      </c>
      <c r="U190">
        <f>MATCH(D190,Отчет!$D:$D,0)</f>
        <v>30</v>
      </c>
    </row>
    <row r="191" spans="1:21">
      <c r="A191" s="17">
        <v>1950256981</v>
      </c>
      <c r="B191" s="17">
        <v>8</v>
      </c>
      <c r="C191" s="17" t="s">
        <v>84</v>
      </c>
      <c r="D191" s="17">
        <v>1941851050</v>
      </c>
      <c r="E191" s="7" t="s">
        <v>48</v>
      </c>
      <c r="F191" s="17" t="s">
        <v>114</v>
      </c>
      <c r="G191" s="7" t="s">
        <v>124</v>
      </c>
      <c r="H191" s="17">
        <v>5</v>
      </c>
      <c r="I191" s="17" t="s">
        <v>77</v>
      </c>
      <c r="J191" s="17" t="s">
        <v>118</v>
      </c>
      <c r="L191" s="17">
        <v>40</v>
      </c>
      <c r="M191" s="17">
        <v>5</v>
      </c>
      <c r="N191" s="17">
        <v>1</v>
      </c>
      <c r="O191" s="17">
        <v>1</v>
      </c>
      <c r="P191">
        <v>1753574947</v>
      </c>
      <c r="Q191">
        <v>2098</v>
      </c>
      <c r="S191" t="s">
        <v>79</v>
      </c>
      <c r="T191" t="s">
        <v>80</v>
      </c>
      <c r="U191">
        <f>MATCH(D191,Отчет!$D:$D,0)</f>
        <v>24</v>
      </c>
    </row>
    <row r="192" spans="1:21">
      <c r="A192" s="17">
        <v>1950257043</v>
      </c>
      <c r="B192" s="17">
        <v>7</v>
      </c>
      <c r="C192" s="17" t="s">
        <v>84</v>
      </c>
      <c r="D192" s="17">
        <v>1941851080</v>
      </c>
      <c r="E192" s="7" t="s">
        <v>55</v>
      </c>
      <c r="F192" s="17" t="s">
        <v>115</v>
      </c>
      <c r="G192" s="7" t="s">
        <v>124</v>
      </c>
      <c r="H192" s="17">
        <v>5</v>
      </c>
      <c r="I192" s="17" t="s">
        <v>77</v>
      </c>
      <c r="J192" s="17" t="s">
        <v>118</v>
      </c>
      <c r="L192" s="17">
        <v>35</v>
      </c>
      <c r="M192" s="17">
        <v>5</v>
      </c>
      <c r="N192" s="17">
        <v>1</v>
      </c>
      <c r="O192" s="17">
        <v>1</v>
      </c>
      <c r="P192">
        <v>1753574947</v>
      </c>
      <c r="Q192">
        <v>2098</v>
      </c>
      <c r="S192" t="s">
        <v>79</v>
      </c>
      <c r="T192" t="s">
        <v>80</v>
      </c>
      <c r="U192">
        <f>MATCH(D192,Отчет!$D:$D,0)</f>
        <v>34</v>
      </c>
    </row>
    <row r="193" spans="1:21">
      <c r="A193" s="17">
        <v>1950258194</v>
      </c>
      <c r="B193" s="17">
        <v>6</v>
      </c>
      <c r="C193" s="17" t="s">
        <v>74</v>
      </c>
      <c r="D193" s="17">
        <v>1942124935</v>
      </c>
      <c r="E193" s="7" t="s">
        <v>59</v>
      </c>
      <c r="F193" s="17" t="s">
        <v>81</v>
      </c>
      <c r="G193" s="7" t="s">
        <v>124</v>
      </c>
      <c r="H193" s="17">
        <v>5</v>
      </c>
      <c r="I193" s="17" t="s">
        <v>77</v>
      </c>
      <c r="J193" s="17" t="s">
        <v>118</v>
      </c>
      <c r="L193" s="17">
        <v>30</v>
      </c>
      <c r="M193" s="17">
        <v>5</v>
      </c>
      <c r="N193" s="17">
        <v>1</v>
      </c>
      <c r="O193" s="17">
        <v>0</v>
      </c>
      <c r="P193">
        <v>1753574947</v>
      </c>
      <c r="Q193">
        <v>2098</v>
      </c>
      <c r="S193" t="s">
        <v>79</v>
      </c>
      <c r="T193" t="s">
        <v>80</v>
      </c>
      <c r="U193">
        <f>MATCH(D193,Отчет!$D:$D,0)</f>
        <v>46</v>
      </c>
    </row>
    <row r="194" spans="1:21">
      <c r="A194" s="17">
        <v>1950257229</v>
      </c>
      <c r="B194" s="17">
        <v>7</v>
      </c>
      <c r="C194" s="17" t="s">
        <v>74</v>
      </c>
      <c r="D194" s="17">
        <v>1926986899</v>
      </c>
      <c r="E194" s="7" t="s">
        <v>68</v>
      </c>
      <c r="F194" s="17" t="s">
        <v>94</v>
      </c>
      <c r="G194" s="7" t="s">
        <v>124</v>
      </c>
      <c r="H194" s="17">
        <v>5</v>
      </c>
      <c r="I194" s="17" t="s">
        <v>77</v>
      </c>
      <c r="J194" s="17" t="s">
        <v>118</v>
      </c>
      <c r="L194" s="17">
        <v>35</v>
      </c>
      <c r="M194" s="17">
        <v>5</v>
      </c>
      <c r="N194" s="17">
        <v>1</v>
      </c>
      <c r="O194" s="17">
        <v>1</v>
      </c>
      <c r="P194">
        <v>1753574947</v>
      </c>
      <c r="Q194">
        <v>2098</v>
      </c>
      <c r="S194" t="s">
        <v>79</v>
      </c>
      <c r="T194" t="s">
        <v>80</v>
      </c>
      <c r="U194">
        <f>MATCH(D194,Отчет!$D:$D,0)</f>
        <v>32</v>
      </c>
    </row>
    <row r="195" spans="1:21">
      <c r="A195" s="17">
        <v>1950255960</v>
      </c>
      <c r="B195" s="17">
        <v>8</v>
      </c>
      <c r="C195" s="17" t="s">
        <v>84</v>
      </c>
      <c r="D195" s="17">
        <v>1926986929</v>
      </c>
      <c r="E195" s="7" t="s">
        <v>69</v>
      </c>
      <c r="F195" s="17" t="s">
        <v>95</v>
      </c>
      <c r="G195" s="7" t="s">
        <v>124</v>
      </c>
      <c r="H195" s="17">
        <v>5</v>
      </c>
      <c r="I195" s="17" t="s">
        <v>77</v>
      </c>
      <c r="J195" s="17" t="s">
        <v>118</v>
      </c>
      <c r="L195" s="17">
        <v>40</v>
      </c>
      <c r="M195" s="17">
        <v>5</v>
      </c>
      <c r="N195" s="17">
        <v>1</v>
      </c>
      <c r="O195" s="17">
        <v>1</v>
      </c>
      <c r="P195">
        <v>1753574947</v>
      </c>
      <c r="Q195">
        <v>2098</v>
      </c>
      <c r="S195" t="s">
        <v>79</v>
      </c>
      <c r="T195" t="s">
        <v>80</v>
      </c>
      <c r="U195">
        <f>MATCH(D195,Отчет!$D:$D,0)</f>
        <v>21</v>
      </c>
    </row>
    <row r="196" spans="1:21">
      <c r="A196" s="17">
        <v>1950257167</v>
      </c>
      <c r="B196" s="17">
        <v>9</v>
      </c>
      <c r="C196" s="17" t="s">
        <v>74</v>
      </c>
      <c r="D196" s="17">
        <v>1926986959</v>
      </c>
      <c r="E196" s="7" t="s">
        <v>72</v>
      </c>
      <c r="F196" s="17" t="s">
        <v>96</v>
      </c>
      <c r="G196" s="7" t="s">
        <v>124</v>
      </c>
      <c r="H196" s="17">
        <v>5</v>
      </c>
      <c r="I196" s="17" t="s">
        <v>77</v>
      </c>
      <c r="J196" s="17" t="s">
        <v>118</v>
      </c>
      <c r="L196" s="17">
        <v>45</v>
      </c>
      <c r="M196" s="17">
        <v>5</v>
      </c>
      <c r="N196" s="17">
        <v>1</v>
      </c>
      <c r="O196" s="17">
        <v>1</v>
      </c>
      <c r="P196">
        <v>1753574947</v>
      </c>
      <c r="Q196">
        <v>2098</v>
      </c>
      <c r="S196" t="s">
        <v>79</v>
      </c>
      <c r="T196" t="s">
        <v>80</v>
      </c>
      <c r="U196">
        <f>MATCH(D196,Отчет!$D:$D,0)</f>
        <v>18</v>
      </c>
    </row>
    <row r="197" spans="1:21">
      <c r="A197" s="17">
        <v>1950257105</v>
      </c>
      <c r="B197" s="17">
        <v>9</v>
      </c>
      <c r="C197" s="17" t="s">
        <v>74</v>
      </c>
      <c r="D197" s="17">
        <v>1927259150</v>
      </c>
      <c r="E197" s="7" t="s">
        <v>39</v>
      </c>
      <c r="F197" s="17" t="s">
        <v>97</v>
      </c>
      <c r="G197" s="7" t="s">
        <v>124</v>
      </c>
      <c r="H197" s="17">
        <v>5</v>
      </c>
      <c r="I197" s="17" t="s">
        <v>77</v>
      </c>
      <c r="J197" s="17" t="s">
        <v>118</v>
      </c>
      <c r="L197" s="17">
        <v>45</v>
      </c>
      <c r="M197" s="17">
        <v>5</v>
      </c>
      <c r="N197" s="17">
        <v>1</v>
      </c>
      <c r="O197" s="17">
        <v>1</v>
      </c>
      <c r="P197">
        <v>1753574947</v>
      </c>
      <c r="Q197">
        <v>2098</v>
      </c>
      <c r="S197" t="s">
        <v>79</v>
      </c>
      <c r="T197" t="s">
        <v>80</v>
      </c>
      <c r="U197">
        <f>MATCH(D197,Отчет!$D:$D,0)</f>
        <v>28</v>
      </c>
    </row>
    <row r="198" spans="1:21">
      <c r="A198" s="17">
        <v>1950255897</v>
      </c>
      <c r="B198" s="17">
        <v>8</v>
      </c>
      <c r="C198" s="17" t="s">
        <v>84</v>
      </c>
      <c r="D198" s="17">
        <v>1927259182</v>
      </c>
      <c r="E198" s="7" t="s">
        <v>47</v>
      </c>
      <c r="F198" s="17" t="s">
        <v>98</v>
      </c>
      <c r="G198" s="7" t="s">
        <v>124</v>
      </c>
      <c r="H198" s="17">
        <v>5</v>
      </c>
      <c r="I198" s="17" t="s">
        <v>77</v>
      </c>
      <c r="J198" s="17" t="s">
        <v>118</v>
      </c>
      <c r="L198" s="17">
        <v>40</v>
      </c>
      <c r="M198" s="17">
        <v>5</v>
      </c>
      <c r="N198" s="17">
        <v>1</v>
      </c>
      <c r="O198" s="17">
        <v>1</v>
      </c>
      <c r="P198">
        <v>1753574947</v>
      </c>
      <c r="Q198">
        <v>2098</v>
      </c>
      <c r="S198" t="s">
        <v>79</v>
      </c>
      <c r="T198" t="s">
        <v>80</v>
      </c>
      <c r="U198">
        <f>MATCH(D198,Отчет!$D:$D,0)</f>
        <v>31</v>
      </c>
    </row>
    <row r="199" spans="1:21">
      <c r="A199" s="17">
        <v>1950256273</v>
      </c>
      <c r="B199" s="17">
        <v>7</v>
      </c>
      <c r="C199" s="17" t="s">
        <v>84</v>
      </c>
      <c r="D199" s="17">
        <v>1927259212</v>
      </c>
      <c r="E199" s="7" t="s">
        <v>61</v>
      </c>
      <c r="F199" s="17" t="s">
        <v>99</v>
      </c>
      <c r="G199" s="7" t="s">
        <v>124</v>
      </c>
      <c r="H199" s="17">
        <v>5</v>
      </c>
      <c r="I199" s="17" t="s">
        <v>77</v>
      </c>
      <c r="J199" s="17" t="s">
        <v>118</v>
      </c>
      <c r="L199" s="17">
        <v>35</v>
      </c>
      <c r="M199" s="17">
        <v>5</v>
      </c>
      <c r="N199" s="17">
        <v>1</v>
      </c>
      <c r="O199" s="17">
        <v>1</v>
      </c>
      <c r="P199">
        <v>1753574947</v>
      </c>
      <c r="Q199">
        <v>2098</v>
      </c>
      <c r="S199" t="s">
        <v>79</v>
      </c>
      <c r="T199" t="s">
        <v>80</v>
      </c>
      <c r="U199">
        <f>MATCH(D199,Отчет!$D:$D,0)</f>
        <v>37</v>
      </c>
    </row>
    <row r="200" spans="1:21">
      <c r="A200" s="17">
        <v>1950256857</v>
      </c>
      <c r="B200" s="17">
        <v>8</v>
      </c>
      <c r="C200" s="17" t="s">
        <v>84</v>
      </c>
      <c r="D200" s="17">
        <v>1928156494</v>
      </c>
      <c r="E200" s="7" t="s">
        <v>40</v>
      </c>
      <c r="F200" s="17" t="s">
        <v>100</v>
      </c>
      <c r="G200" s="7" t="s">
        <v>124</v>
      </c>
      <c r="H200" s="17">
        <v>5</v>
      </c>
      <c r="I200" s="17" t="s">
        <v>77</v>
      </c>
      <c r="J200" s="17" t="s">
        <v>118</v>
      </c>
      <c r="L200" s="17">
        <v>40</v>
      </c>
      <c r="M200" s="17">
        <v>5</v>
      </c>
      <c r="N200" s="17">
        <v>1</v>
      </c>
      <c r="O200" s="17">
        <v>0</v>
      </c>
      <c r="P200">
        <v>1753574947</v>
      </c>
      <c r="Q200">
        <v>2098</v>
      </c>
      <c r="S200" t="s">
        <v>79</v>
      </c>
      <c r="T200" t="s">
        <v>80</v>
      </c>
      <c r="U200">
        <f>MATCH(D200,Отчет!$D:$D,0)</f>
        <v>38</v>
      </c>
    </row>
    <row r="201" spans="1:21">
      <c r="A201" s="17">
        <v>1950256919</v>
      </c>
      <c r="B201" s="17">
        <v>7</v>
      </c>
      <c r="C201" s="17" t="s">
        <v>84</v>
      </c>
      <c r="D201" s="17">
        <v>1928156529</v>
      </c>
      <c r="E201" s="7" t="s">
        <v>44</v>
      </c>
      <c r="F201" s="17" t="s">
        <v>101</v>
      </c>
      <c r="G201" s="7" t="s">
        <v>124</v>
      </c>
      <c r="H201" s="17">
        <v>5</v>
      </c>
      <c r="I201" s="17" t="s">
        <v>77</v>
      </c>
      <c r="J201" s="17" t="s">
        <v>118</v>
      </c>
      <c r="L201" s="17">
        <v>35</v>
      </c>
      <c r="M201" s="17">
        <v>5</v>
      </c>
      <c r="N201" s="17">
        <v>1</v>
      </c>
      <c r="O201" s="17">
        <v>0</v>
      </c>
      <c r="P201">
        <v>1753574947</v>
      </c>
      <c r="Q201">
        <v>2098</v>
      </c>
      <c r="S201" t="s">
        <v>79</v>
      </c>
      <c r="T201" t="s">
        <v>80</v>
      </c>
      <c r="U201">
        <f>MATCH(D201,Отчет!$D:$D,0)</f>
        <v>45</v>
      </c>
    </row>
    <row r="202" spans="1:21">
      <c r="A202" s="17">
        <v>1950258070</v>
      </c>
      <c r="B202" s="17">
        <v>8</v>
      </c>
      <c r="C202" s="17" t="s">
        <v>74</v>
      </c>
      <c r="D202" s="17">
        <v>1928156569</v>
      </c>
      <c r="E202" s="7" t="s">
        <v>49</v>
      </c>
      <c r="F202" s="17" t="s">
        <v>102</v>
      </c>
      <c r="G202" s="7" t="s">
        <v>124</v>
      </c>
      <c r="H202" s="17">
        <v>5</v>
      </c>
      <c r="I202" s="17" t="s">
        <v>77</v>
      </c>
      <c r="J202" s="17" t="s">
        <v>118</v>
      </c>
      <c r="L202" s="17">
        <v>40</v>
      </c>
      <c r="M202" s="17">
        <v>5</v>
      </c>
      <c r="N202" s="17">
        <v>1</v>
      </c>
      <c r="O202" s="17">
        <v>0</v>
      </c>
      <c r="P202">
        <v>1753574947</v>
      </c>
      <c r="Q202">
        <v>2098</v>
      </c>
      <c r="S202" t="s">
        <v>79</v>
      </c>
      <c r="T202" t="s">
        <v>80</v>
      </c>
      <c r="U202">
        <f>MATCH(D202,Отчет!$D:$D,0)</f>
        <v>40</v>
      </c>
    </row>
    <row r="203" spans="1:21">
      <c r="A203" s="17">
        <v>1950256789</v>
      </c>
      <c r="B203" s="17">
        <v>7</v>
      </c>
      <c r="C203" s="17" t="s">
        <v>84</v>
      </c>
      <c r="D203" s="17">
        <v>1928156604</v>
      </c>
      <c r="E203" s="7" t="s">
        <v>50</v>
      </c>
      <c r="F203" s="17" t="s">
        <v>103</v>
      </c>
      <c r="G203" s="7" t="s">
        <v>124</v>
      </c>
      <c r="H203" s="17">
        <v>5</v>
      </c>
      <c r="I203" s="17" t="s">
        <v>77</v>
      </c>
      <c r="J203" s="17" t="s">
        <v>118</v>
      </c>
      <c r="L203" s="17">
        <v>35</v>
      </c>
      <c r="M203" s="17">
        <v>5</v>
      </c>
      <c r="N203" s="17">
        <v>1</v>
      </c>
      <c r="O203" s="17">
        <v>0</v>
      </c>
      <c r="P203">
        <v>1753574947</v>
      </c>
      <c r="Q203">
        <v>2098</v>
      </c>
      <c r="S203" t="s">
        <v>79</v>
      </c>
      <c r="T203" t="s">
        <v>80</v>
      </c>
      <c r="U203">
        <f>MATCH(D203,Отчет!$D:$D,0)</f>
        <v>35</v>
      </c>
    </row>
    <row r="204" spans="1:21">
      <c r="A204" s="17">
        <v>1950258132</v>
      </c>
      <c r="B204" s="17">
        <v>8</v>
      </c>
      <c r="C204" s="17" t="s">
        <v>74</v>
      </c>
      <c r="D204" s="17">
        <v>1928156640</v>
      </c>
      <c r="E204" s="7" t="s">
        <v>51</v>
      </c>
      <c r="F204" s="17" t="s">
        <v>104</v>
      </c>
      <c r="G204" s="7" t="s">
        <v>124</v>
      </c>
      <c r="H204" s="17">
        <v>5</v>
      </c>
      <c r="I204" s="17" t="s">
        <v>77</v>
      </c>
      <c r="J204" s="17" t="s">
        <v>118</v>
      </c>
      <c r="L204" s="17">
        <v>40</v>
      </c>
      <c r="M204" s="17">
        <v>5</v>
      </c>
      <c r="N204" s="17">
        <v>1</v>
      </c>
      <c r="O204" s="17">
        <v>0</v>
      </c>
      <c r="P204">
        <v>1753574947</v>
      </c>
      <c r="Q204">
        <v>2098</v>
      </c>
      <c r="S204" t="s">
        <v>79</v>
      </c>
      <c r="T204" t="s">
        <v>80</v>
      </c>
      <c r="U204">
        <f>MATCH(D204,Отчет!$D:$D,0)</f>
        <v>14</v>
      </c>
    </row>
    <row r="205" spans="1:21">
      <c r="A205" s="17">
        <v>1950256727</v>
      </c>
      <c r="B205" s="17">
        <v>8</v>
      </c>
      <c r="C205" s="17" t="s">
        <v>84</v>
      </c>
      <c r="D205" s="17">
        <v>1928156680</v>
      </c>
      <c r="E205" s="7" t="s">
        <v>52</v>
      </c>
      <c r="F205" s="17" t="s">
        <v>105</v>
      </c>
      <c r="G205" s="7" t="s">
        <v>124</v>
      </c>
      <c r="H205" s="17">
        <v>5</v>
      </c>
      <c r="I205" s="17" t="s">
        <v>77</v>
      </c>
      <c r="J205" s="17" t="s">
        <v>118</v>
      </c>
      <c r="L205" s="17">
        <v>40</v>
      </c>
      <c r="M205" s="17">
        <v>5</v>
      </c>
      <c r="N205" s="17">
        <v>1</v>
      </c>
      <c r="O205" s="17">
        <v>0</v>
      </c>
      <c r="P205">
        <v>1753574947</v>
      </c>
      <c r="Q205">
        <v>2098</v>
      </c>
      <c r="S205" t="s">
        <v>79</v>
      </c>
      <c r="T205" t="s">
        <v>80</v>
      </c>
      <c r="U205">
        <f>MATCH(D205,Отчет!$D:$D,0)</f>
        <v>36</v>
      </c>
    </row>
    <row r="206" spans="1:21">
      <c r="A206" s="17">
        <v>1950257625</v>
      </c>
      <c r="B206" s="17">
        <v>9</v>
      </c>
      <c r="C206" s="17" t="s">
        <v>74</v>
      </c>
      <c r="D206" s="17">
        <v>1926807139</v>
      </c>
      <c r="E206" s="7" t="s">
        <v>71</v>
      </c>
      <c r="F206" s="17" t="s">
        <v>75</v>
      </c>
      <c r="G206" s="7" t="s">
        <v>124</v>
      </c>
      <c r="H206" s="17">
        <v>5</v>
      </c>
      <c r="I206" s="17" t="s">
        <v>77</v>
      </c>
      <c r="J206" s="17" t="s">
        <v>118</v>
      </c>
      <c r="L206" s="17">
        <v>45</v>
      </c>
      <c r="M206" s="17">
        <v>5</v>
      </c>
      <c r="N206" s="17">
        <v>1</v>
      </c>
      <c r="O206" s="17">
        <v>1</v>
      </c>
      <c r="P206">
        <v>1753574947</v>
      </c>
      <c r="Q206">
        <v>2098</v>
      </c>
      <c r="S206" t="s">
        <v>79</v>
      </c>
      <c r="T206" t="s">
        <v>80</v>
      </c>
      <c r="U206">
        <f>MATCH(D206,Отчет!$D:$D,0)</f>
        <v>12</v>
      </c>
    </row>
    <row r="207" spans="1:21">
      <c r="A207" s="17">
        <v>1950256211</v>
      </c>
      <c r="B207" s="17">
        <v>8</v>
      </c>
      <c r="C207" s="17" t="s">
        <v>84</v>
      </c>
      <c r="D207" s="17">
        <v>1926986497</v>
      </c>
      <c r="E207" s="7" t="s">
        <v>38</v>
      </c>
      <c r="F207" s="17" t="s">
        <v>116</v>
      </c>
      <c r="G207" s="7" t="s">
        <v>124</v>
      </c>
      <c r="H207" s="17">
        <v>5</v>
      </c>
      <c r="I207" s="17" t="s">
        <v>77</v>
      </c>
      <c r="J207" s="17" t="s">
        <v>118</v>
      </c>
      <c r="L207" s="17">
        <v>40</v>
      </c>
      <c r="M207" s="17">
        <v>5</v>
      </c>
      <c r="N207" s="17">
        <v>1</v>
      </c>
      <c r="O207" s="17">
        <v>1</v>
      </c>
      <c r="P207">
        <v>1753574947</v>
      </c>
      <c r="Q207">
        <v>2098</v>
      </c>
      <c r="S207" t="s">
        <v>79</v>
      </c>
      <c r="T207" t="s">
        <v>80</v>
      </c>
      <c r="U207">
        <f>MATCH(D207,Отчет!$D:$D,0)</f>
        <v>33</v>
      </c>
    </row>
    <row r="208" spans="1:21">
      <c r="A208" s="17">
        <v>1950257433</v>
      </c>
      <c r="B208" s="17">
        <v>8</v>
      </c>
      <c r="C208" s="17" t="s">
        <v>74</v>
      </c>
      <c r="D208" s="17">
        <v>1926986558</v>
      </c>
      <c r="E208" s="7" t="s">
        <v>41</v>
      </c>
      <c r="F208" s="17" t="s">
        <v>82</v>
      </c>
      <c r="G208" s="7" t="s">
        <v>124</v>
      </c>
      <c r="H208" s="17">
        <v>5</v>
      </c>
      <c r="I208" s="17" t="s">
        <v>77</v>
      </c>
      <c r="J208" s="17" t="s">
        <v>118</v>
      </c>
      <c r="L208" s="17">
        <v>40</v>
      </c>
      <c r="M208" s="17">
        <v>5</v>
      </c>
      <c r="N208" s="17">
        <v>1</v>
      </c>
      <c r="O208" s="17">
        <v>1</v>
      </c>
      <c r="P208">
        <v>1753574947</v>
      </c>
      <c r="Q208">
        <v>2098</v>
      </c>
      <c r="S208" t="s">
        <v>79</v>
      </c>
      <c r="T208" t="s">
        <v>80</v>
      </c>
      <c r="U208">
        <f>MATCH(D208,Отчет!$D:$D,0)</f>
        <v>22</v>
      </c>
    </row>
    <row r="209" spans="1:21">
      <c r="A209" s="17">
        <v>1950257367</v>
      </c>
      <c r="B209" s="17">
        <v>8</v>
      </c>
      <c r="C209" s="17" t="s">
        <v>74</v>
      </c>
      <c r="D209" s="17">
        <v>1926986590</v>
      </c>
      <c r="E209" s="7" t="s">
        <v>42</v>
      </c>
      <c r="F209" s="17" t="s">
        <v>83</v>
      </c>
      <c r="G209" s="7" t="s">
        <v>124</v>
      </c>
      <c r="H209" s="17">
        <v>5</v>
      </c>
      <c r="I209" s="17" t="s">
        <v>77</v>
      </c>
      <c r="J209" s="17" t="s">
        <v>118</v>
      </c>
      <c r="L209" s="17">
        <v>40</v>
      </c>
      <c r="M209" s="17">
        <v>5</v>
      </c>
      <c r="N209" s="17">
        <v>1</v>
      </c>
      <c r="O209" s="17">
        <v>1</v>
      </c>
      <c r="P209">
        <v>1753574947</v>
      </c>
      <c r="Q209">
        <v>2098</v>
      </c>
      <c r="S209" t="s">
        <v>79</v>
      </c>
      <c r="T209" t="s">
        <v>80</v>
      </c>
      <c r="U209">
        <f>MATCH(D209,Отчет!$D:$D,0)</f>
        <v>23</v>
      </c>
    </row>
    <row r="210" spans="1:21">
      <c r="A210" s="17">
        <v>1950256397</v>
      </c>
      <c r="B210" s="17">
        <v>9</v>
      </c>
      <c r="C210" s="17" t="s">
        <v>84</v>
      </c>
      <c r="D210" s="17">
        <v>1926986620</v>
      </c>
      <c r="E210" s="7" t="s">
        <v>43</v>
      </c>
      <c r="F210" s="17" t="s">
        <v>85</v>
      </c>
      <c r="G210" s="7" t="s">
        <v>124</v>
      </c>
      <c r="H210" s="17">
        <v>5</v>
      </c>
      <c r="I210" s="17" t="s">
        <v>77</v>
      </c>
      <c r="J210" s="17" t="s">
        <v>118</v>
      </c>
      <c r="L210" s="17">
        <v>45</v>
      </c>
      <c r="M210" s="17">
        <v>5</v>
      </c>
      <c r="N210" s="17">
        <v>1</v>
      </c>
      <c r="O210" s="17">
        <v>1</v>
      </c>
      <c r="P210">
        <v>1753574947</v>
      </c>
      <c r="Q210">
        <v>2098</v>
      </c>
      <c r="S210" t="s">
        <v>79</v>
      </c>
      <c r="T210" t="s">
        <v>80</v>
      </c>
      <c r="U210">
        <f>MATCH(D210,Отчет!$D:$D,0)</f>
        <v>27</v>
      </c>
    </row>
    <row r="211" spans="1:21">
      <c r="A211" s="17">
        <v>1950257750</v>
      </c>
      <c r="B211" s="17">
        <v>8</v>
      </c>
      <c r="C211" s="17" t="s">
        <v>74</v>
      </c>
      <c r="D211" s="17">
        <v>1926986650</v>
      </c>
      <c r="E211" s="7" t="s">
        <v>45</v>
      </c>
      <c r="F211" s="17" t="s">
        <v>86</v>
      </c>
      <c r="G211" s="7" t="s">
        <v>124</v>
      </c>
      <c r="H211" s="17">
        <v>5</v>
      </c>
      <c r="I211" s="17" t="s">
        <v>77</v>
      </c>
      <c r="J211" s="17" t="s">
        <v>118</v>
      </c>
      <c r="L211" s="17">
        <v>40</v>
      </c>
      <c r="M211" s="17">
        <v>5</v>
      </c>
      <c r="N211" s="17">
        <v>1</v>
      </c>
      <c r="O211" s="17">
        <v>1</v>
      </c>
      <c r="P211">
        <v>1753574947</v>
      </c>
      <c r="Q211">
        <v>2098</v>
      </c>
      <c r="S211" t="s">
        <v>79</v>
      </c>
      <c r="T211" t="s">
        <v>80</v>
      </c>
      <c r="U211">
        <f>MATCH(D211,Отчет!$D:$D,0)</f>
        <v>25</v>
      </c>
    </row>
    <row r="212" spans="1:21">
      <c r="A212" s="17">
        <v>1950256335</v>
      </c>
      <c r="B212" s="17">
        <v>8</v>
      </c>
      <c r="C212" s="17" t="s">
        <v>84</v>
      </c>
      <c r="D212" s="17">
        <v>1926986680</v>
      </c>
      <c r="E212" s="7" t="s">
        <v>46</v>
      </c>
      <c r="F212" s="17" t="s">
        <v>87</v>
      </c>
      <c r="G212" s="7" t="s">
        <v>124</v>
      </c>
      <c r="H212" s="17">
        <v>5</v>
      </c>
      <c r="I212" s="17" t="s">
        <v>77</v>
      </c>
      <c r="J212" s="17" t="s">
        <v>118</v>
      </c>
      <c r="L212" s="17">
        <v>40</v>
      </c>
      <c r="M212" s="17">
        <v>5</v>
      </c>
      <c r="N212" s="17">
        <v>1</v>
      </c>
      <c r="O212" s="17">
        <v>1</v>
      </c>
      <c r="P212">
        <v>1753574947</v>
      </c>
      <c r="Q212">
        <v>2098</v>
      </c>
      <c r="S212" t="s">
        <v>79</v>
      </c>
      <c r="T212" t="s">
        <v>80</v>
      </c>
      <c r="U212">
        <f>MATCH(D212,Отчет!$D:$D,0)</f>
        <v>17</v>
      </c>
    </row>
    <row r="213" spans="1:21">
      <c r="A213" s="17">
        <v>1950257495</v>
      </c>
      <c r="B213" s="17">
        <v>8</v>
      </c>
      <c r="C213" s="17" t="s">
        <v>74</v>
      </c>
      <c r="D213" s="17">
        <v>1926986710</v>
      </c>
      <c r="E213" s="7" t="s">
        <v>56</v>
      </c>
      <c r="F213" s="17" t="s">
        <v>88</v>
      </c>
      <c r="G213" s="7" t="s">
        <v>124</v>
      </c>
      <c r="H213" s="17">
        <v>5</v>
      </c>
      <c r="I213" s="17" t="s">
        <v>77</v>
      </c>
      <c r="J213" s="17" t="s">
        <v>118</v>
      </c>
      <c r="L213" s="17">
        <v>40</v>
      </c>
      <c r="M213" s="17">
        <v>5</v>
      </c>
      <c r="N213" s="17">
        <v>1</v>
      </c>
      <c r="O213" s="17">
        <v>1</v>
      </c>
      <c r="P213">
        <v>1753574947</v>
      </c>
      <c r="Q213">
        <v>2098</v>
      </c>
      <c r="S213" t="s">
        <v>79</v>
      </c>
      <c r="T213" t="s">
        <v>80</v>
      </c>
      <c r="U213">
        <f>MATCH(D213,Отчет!$D:$D,0)</f>
        <v>29</v>
      </c>
    </row>
    <row r="214" spans="1:21">
      <c r="A214" s="17">
        <v>1950256149</v>
      </c>
      <c r="B214" s="17">
        <v>8</v>
      </c>
      <c r="C214" s="17" t="s">
        <v>84</v>
      </c>
      <c r="D214" s="17">
        <v>1926986740</v>
      </c>
      <c r="E214" s="7" t="s">
        <v>57</v>
      </c>
      <c r="F214" s="17" t="s">
        <v>89</v>
      </c>
      <c r="G214" s="7" t="s">
        <v>124</v>
      </c>
      <c r="H214" s="17">
        <v>5</v>
      </c>
      <c r="I214" s="17" t="s">
        <v>77</v>
      </c>
      <c r="J214" s="17" t="s">
        <v>118</v>
      </c>
      <c r="L214" s="17">
        <v>40</v>
      </c>
      <c r="M214" s="17">
        <v>5</v>
      </c>
      <c r="N214" s="17">
        <v>1</v>
      </c>
      <c r="O214" s="17">
        <v>1</v>
      </c>
      <c r="P214">
        <v>1753574947</v>
      </c>
      <c r="Q214">
        <v>2098</v>
      </c>
      <c r="S214" t="s">
        <v>79</v>
      </c>
      <c r="T214" t="s">
        <v>80</v>
      </c>
      <c r="U214">
        <f>MATCH(D214,Отчет!$D:$D,0)</f>
        <v>19</v>
      </c>
    </row>
    <row r="215" spans="1:21">
      <c r="A215" s="17">
        <v>1950257557</v>
      </c>
      <c r="B215" s="17">
        <v>8</v>
      </c>
      <c r="C215" s="17" t="s">
        <v>74</v>
      </c>
      <c r="D215" s="17">
        <v>1926986770</v>
      </c>
      <c r="E215" s="7" t="s">
        <v>58</v>
      </c>
      <c r="F215" s="17" t="s">
        <v>90</v>
      </c>
      <c r="G215" s="7" t="s">
        <v>124</v>
      </c>
      <c r="H215" s="17">
        <v>5</v>
      </c>
      <c r="I215" s="17" t="s">
        <v>77</v>
      </c>
      <c r="J215" s="17" t="s">
        <v>118</v>
      </c>
      <c r="L215" s="17">
        <v>40</v>
      </c>
      <c r="M215" s="17">
        <v>5</v>
      </c>
      <c r="N215" s="17">
        <v>1</v>
      </c>
      <c r="O215" s="17">
        <v>1</v>
      </c>
      <c r="P215">
        <v>1753574947</v>
      </c>
      <c r="Q215">
        <v>2098</v>
      </c>
      <c r="S215" t="s">
        <v>79</v>
      </c>
      <c r="T215" t="s">
        <v>80</v>
      </c>
      <c r="U215">
        <f>MATCH(D215,Отчет!$D:$D,0)</f>
        <v>16</v>
      </c>
    </row>
    <row r="216" spans="1:21">
      <c r="A216" s="17">
        <v>1950256087</v>
      </c>
      <c r="B216" s="17">
        <v>8</v>
      </c>
      <c r="C216" s="17" t="s">
        <v>84</v>
      </c>
      <c r="D216" s="17">
        <v>1926986805</v>
      </c>
      <c r="E216" s="7" t="s">
        <v>60</v>
      </c>
      <c r="F216" s="17" t="s">
        <v>91</v>
      </c>
      <c r="G216" s="7" t="s">
        <v>124</v>
      </c>
      <c r="H216" s="17">
        <v>5</v>
      </c>
      <c r="I216" s="17" t="s">
        <v>77</v>
      </c>
      <c r="J216" s="17" t="s">
        <v>118</v>
      </c>
      <c r="L216" s="17">
        <v>40</v>
      </c>
      <c r="M216" s="17">
        <v>5</v>
      </c>
      <c r="N216" s="17">
        <v>1</v>
      </c>
      <c r="O216" s="17">
        <v>1</v>
      </c>
      <c r="P216">
        <v>1753574947</v>
      </c>
      <c r="Q216">
        <v>2098</v>
      </c>
      <c r="S216" t="s">
        <v>79</v>
      </c>
      <c r="T216" t="s">
        <v>80</v>
      </c>
      <c r="U216">
        <f>MATCH(D216,Отчет!$D:$D,0)</f>
        <v>26</v>
      </c>
    </row>
    <row r="217" spans="1:21">
      <c r="A217" s="17">
        <v>1950257293</v>
      </c>
      <c r="B217" s="17">
        <v>9</v>
      </c>
      <c r="C217" s="17" t="s">
        <v>74</v>
      </c>
      <c r="D217" s="17">
        <v>1926986838</v>
      </c>
      <c r="E217" s="7" t="s">
        <v>63</v>
      </c>
      <c r="F217" s="17" t="s">
        <v>92</v>
      </c>
      <c r="G217" s="7" t="s">
        <v>124</v>
      </c>
      <c r="H217" s="17">
        <v>5</v>
      </c>
      <c r="I217" s="17" t="s">
        <v>77</v>
      </c>
      <c r="J217" s="17" t="s">
        <v>118</v>
      </c>
      <c r="L217" s="17">
        <v>45</v>
      </c>
      <c r="M217" s="17">
        <v>5</v>
      </c>
      <c r="N217" s="17">
        <v>1</v>
      </c>
      <c r="O217" s="17">
        <v>1</v>
      </c>
      <c r="P217">
        <v>1753574947</v>
      </c>
      <c r="Q217">
        <v>2098</v>
      </c>
      <c r="S217" t="s">
        <v>79</v>
      </c>
      <c r="T217" t="s">
        <v>80</v>
      </c>
      <c r="U217">
        <f>MATCH(D217,Отчет!$D:$D,0)</f>
        <v>13</v>
      </c>
    </row>
    <row r="218" spans="1:21">
      <c r="A218" s="17">
        <v>1950256022</v>
      </c>
      <c r="B218" s="17">
        <v>7</v>
      </c>
      <c r="C218" s="17" t="s">
        <v>84</v>
      </c>
      <c r="D218" s="17">
        <v>1926986868</v>
      </c>
      <c r="E218" s="7" t="s">
        <v>65</v>
      </c>
      <c r="F218" s="17" t="s">
        <v>93</v>
      </c>
      <c r="G218" s="7" t="s">
        <v>124</v>
      </c>
      <c r="H218" s="17">
        <v>5</v>
      </c>
      <c r="I218" s="17" t="s">
        <v>77</v>
      </c>
      <c r="J218" s="17" t="s">
        <v>118</v>
      </c>
      <c r="L218" s="17">
        <v>35</v>
      </c>
      <c r="M218" s="17">
        <v>5</v>
      </c>
      <c r="N218" s="17">
        <v>1</v>
      </c>
      <c r="O218" s="17">
        <v>1</v>
      </c>
      <c r="P218">
        <v>1753574947</v>
      </c>
      <c r="Q218">
        <v>2098</v>
      </c>
      <c r="S218" t="s">
        <v>79</v>
      </c>
      <c r="T218" t="s">
        <v>80</v>
      </c>
      <c r="U218">
        <f>MATCH(D218,Отчет!$D:$D,0)</f>
        <v>15</v>
      </c>
    </row>
    <row r="219" spans="1:21">
      <c r="A219" s="17">
        <v>1950257577</v>
      </c>
      <c r="B219" s="17">
        <v>7</v>
      </c>
      <c r="C219" s="17" t="s">
        <v>74</v>
      </c>
      <c r="D219" s="17">
        <v>1926807139</v>
      </c>
      <c r="E219" s="7" t="s">
        <v>71</v>
      </c>
      <c r="F219" s="17" t="s">
        <v>75</v>
      </c>
      <c r="G219" s="7" t="s">
        <v>125</v>
      </c>
      <c r="H219" s="17">
        <v>4</v>
      </c>
      <c r="I219" s="17" t="s">
        <v>77</v>
      </c>
      <c r="J219" s="17" t="s">
        <v>118</v>
      </c>
      <c r="L219" s="17">
        <v>28</v>
      </c>
      <c r="M219" s="17">
        <v>4</v>
      </c>
      <c r="N219" s="17">
        <v>1</v>
      </c>
      <c r="O219" s="17">
        <v>1</v>
      </c>
      <c r="P219">
        <v>1753574947</v>
      </c>
      <c r="Q219">
        <v>2098</v>
      </c>
      <c r="S219" t="s">
        <v>79</v>
      </c>
      <c r="T219" t="s">
        <v>80</v>
      </c>
      <c r="U219">
        <f>MATCH(D219,Отчет!$D:$D,0)</f>
        <v>12</v>
      </c>
    </row>
    <row r="220" spans="1:21">
      <c r="A220" s="17">
        <v>1950256163</v>
      </c>
      <c r="B220" s="17">
        <v>6</v>
      </c>
      <c r="C220" s="17" t="s">
        <v>84</v>
      </c>
      <c r="D220" s="17">
        <v>1926986497</v>
      </c>
      <c r="E220" s="7" t="s">
        <v>38</v>
      </c>
      <c r="F220" s="17" t="s">
        <v>116</v>
      </c>
      <c r="G220" s="7" t="s">
        <v>125</v>
      </c>
      <c r="H220" s="17">
        <v>4</v>
      </c>
      <c r="I220" s="17" t="s">
        <v>77</v>
      </c>
      <c r="J220" s="17" t="s">
        <v>118</v>
      </c>
      <c r="L220" s="17">
        <v>24</v>
      </c>
      <c r="M220" s="17">
        <v>4</v>
      </c>
      <c r="N220" s="17">
        <v>1</v>
      </c>
      <c r="O220" s="17">
        <v>1</v>
      </c>
      <c r="P220">
        <v>1753574947</v>
      </c>
      <c r="Q220">
        <v>2098</v>
      </c>
      <c r="S220" t="s">
        <v>79</v>
      </c>
      <c r="T220" t="s">
        <v>80</v>
      </c>
      <c r="U220">
        <f>MATCH(D220,Отчет!$D:$D,0)</f>
        <v>33</v>
      </c>
    </row>
    <row r="221" spans="1:21">
      <c r="A221" s="17">
        <v>1950257384</v>
      </c>
      <c r="B221" s="17">
        <v>7</v>
      </c>
      <c r="C221" s="17" t="s">
        <v>74</v>
      </c>
      <c r="D221" s="17">
        <v>1926986558</v>
      </c>
      <c r="E221" s="7" t="s">
        <v>41</v>
      </c>
      <c r="F221" s="17" t="s">
        <v>82</v>
      </c>
      <c r="G221" s="7" t="s">
        <v>125</v>
      </c>
      <c r="H221" s="17">
        <v>4</v>
      </c>
      <c r="I221" s="17" t="s">
        <v>77</v>
      </c>
      <c r="J221" s="17" t="s">
        <v>118</v>
      </c>
      <c r="L221" s="17">
        <v>28</v>
      </c>
      <c r="M221" s="17">
        <v>4</v>
      </c>
      <c r="N221" s="17">
        <v>1</v>
      </c>
      <c r="O221" s="17">
        <v>1</v>
      </c>
      <c r="P221">
        <v>1753574947</v>
      </c>
      <c r="Q221">
        <v>2098</v>
      </c>
      <c r="S221" t="s">
        <v>79</v>
      </c>
      <c r="T221" t="s">
        <v>80</v>
      </c>
      <c r="U221">
        <f>MATCH(D221,Отчет!$D:$D,0)</f>
        <v>22</v>
      </c>
    </row>
    <row r="222" spans="1:21">
      <c r="A222" s="17">
        <v>1950257311</v>
      </c>
      <c r="B222" s="17">
        <v>8</v>
      </c>
      <c r="C222" s="17" t="s">
        <v>74</v>
      </c>
      <c r="D222" s="17">
        <v>1926986590</v>
      </c>
      <c r="E222" s="7" t="s">
        <v>42</v>
      </c>
      <c r="F222" s="17" t="s">
        <v>83</v>
      </c>
      <c r="G222" s="7" t="s">
        <v>125</v>
      </c>
      <c r="H222" s="17">
        <v>4</v>
      </c>
      <c r="I222" s="17" t="s">
        <v>77</v>
      </c>
      <c r="J222" s="17" t="s">
        <v>118</v>
      </c>
      <c r="L222" s="17">
        <v>32</v>
      </c>
      <c r="M222" s="17">
        <v>4</v>
      </c>
      <c r="N222" s="17">
        <v>1</v>
      </c>
      <c r="O222" s="17">
        <v>1</v>
      </c>
      <c r="P222">
        <v>1753574947</v>
      </c>
      <c r="Q222">
        <v>2098</v>
      </c>
      <c r="S222" t="s">
        <v>79</v>
      </c>
      <c r="T222" t="s">
        <v>80</v>
      </c>
      <c r="U222">
        <f>MATCH(D222,Отчет!$D:$D,0)</f>
        <v>23</v>
      </c>
    </row>
    <row r="223" spans="1:21">
      <c r="A223" s="17">
        <v>1950256349</v>
      </c>
      <c r="B223" s="17">
        <v>7</v>
      </c>
      <c r="C223" s="17" t="s">
        <v>84</v>
      </c>
      <c r="D223" s="17">
        <v>1926986620</v>
      </c>
      <c r="E223" s="7" t="s">
        <v>43</v>
      </c>
      <c r="F223" s="17" t="s">
        <v>85</v>
      </c>
      <c r="G223" s="7" t="s">
        <v>125</v>
      </c>
      <c r="H223" s="17">
        <v>4</v>
      </c>
      <c r="I223" s="17" t="s">
        <v>77</v>
      </c>
      <c r="J223" s="17" t="s">
        <v>118</v>
      </c>
      <c r="L223" s="17">
        <v>28</v>
      </c>
      <c r="M223" s="17">
        <v>4</v>
      </c>
      <c r="N223" s="17">
        <v>1</v>
      </c>
      <c r="O223" s="17">
        <v>1</v>
      </c>
      <c r="P223">
        <v>1753574947</v>
      </c>
      <c r="Q223">
        <v>2098</v>
      </c>
      <c r="S223" t="s">
        <v>79</v>
      </c>
      <c r="T223" t="s">
        <v>80</v>
      </c>
      <c r="U223">
        <f>MATCH(D223,Отчет!$D:$D,0)</f>
        <v>27</v>
      </c>
    </row>
    <row r="224" spans="1:21">
      <c r="A224" s="17">
        <v>1950257702</v>
      </c>
      <c r="B224" s="17">
        <v>10</v>
      </c>
      <c r="C224" s="17" t="s">
        <v>74</v>
      </c>
      <c r="D224" s="17">
        <v>1926986650</v>
      </c>
      <c r="E224" s="7" t="s">
        <v>45</v>
      </c>
      <c r="F224" s="17" t="s">
        <v>86</v>
      </c>
      <c r="G224" s="7" t="s">
        <v>125</v>
      </c>
      <c r="H224" s="17">
        <v>4</v>
      </c>
      <c r="I224" s="17" t="s">
        <v>77</v>
      </c>
      <c r="J224" s="17" t="s">
        <v>118</v>
      </c>
      <c r="L224" s="17">
        <v>40</v>
      </c>
      <c r="M224" s="17">
        <v>4</v>
      </c>
      <c r="N224" s="17">
        <v>1</v>
      </c>
      <c r="O224" s="17">
        <v>1</v>
      </c>
      <c r="P224">
        <v>1753574947</v>
      </c>
      <c r="Q224">
        <v>2098</v>
      </c>
      <c r="S224" t="s">
        <v>79</v>
      </c>
      <c r="T224" t="s">
        <v>80</v>
      </c>
      <c r="U224">
        <f>MATCH(D224,Отчет!$D:$D,0)</f>
        <v>25</v>
      </c>
    </row>
    <row r="225" spans="1:21">
      <c r="A225" s="17">
        <v>1950256287</v>
      </c>
      <c r="B225" s="17">
        <v>7</v>
      </c>
      <c r="C225" s="17" t="s">
        <v>84</v>
      </c>
      <c r="D225" s="17">
        <v>1926986680</v>
      </c>
      <c r="E225" s="7" t="s">
        <v>46</v>
      </c>
      <c r="F225" s="17" t="s">
        <v>87</v>
      </c>
      <c r="G225" s="7" t="s">
        <v>125</v>
      </c>
      <c r="H225" s="17">
        <v>4</v>
      </c>
      <c r="I225" s="17" t="s">
        <v>77</v>
      </c>
      <c r="J225" s="17" t="s">
        <v>118</v>
      </c>
      <c r="L225" s="17">
        <v>28</v>
      </c>
      <c r="M225" s="17">
        <v>4</v>
      </c>
      <c r="N225" s="17">
        <v>1</v>
      </c>
      <c r="O225" s="17">
        <v>1</v>
      </c>
      <c r="P225">
        <v>1753574947</v>
      </c>
      <c r="Q225">
        <v>2098</v>
      </c>
      <c r="S225" t="s">
        <v>79</v>
      </c>
      <c r="T225" t="s">
        <v>80</v>
      </c>
      <c r="U225">
        <f>MATCH(D225,Отчет!$D:$D,0)</f>
        <v>17</v>
      </c>
    </row>
    <row r="226" spans="1:21">
      <c r="A226" s="17">
        <v>1950257447</v>
      </c>
      <c r="B226" s="17">
        <v>9</v>
      </c>
      <c r="C226" s="17" t="s">
        <v>74</v>
      </c>
      <c r="D226" s="17">
        <v>1926986710</v>
      </c>
      <c r="E226" s="7" t="s">
        <v>56</v>
      </c>
      <c r="F226" s="17" t="s">
        <v>88</v>
      </c>
      <c r="G226" s="7" t="s">
        <v>125</v>
      </c>
      <c r="H226" s="17">
        <v>4</v>
      </c>
      <c r="I226" s="17" t="s">
        <v>77</v>
      </c>
      <c r="J226" s="17" t="s">
        <v>118</v>
      </c>
      <c r="L226" s="17">
        <v>36</v>
      </c>
      <c r="M226" s="17">
        <v>4</v>
      </c>
      <c r="N226" s="17">
        <v>1</v>
      </c>
      <c r="O226" s="17">
        <v>1</v>
      </c>
      <c r="P226">
        <v>1753574947</v>
      </c>
      <c r="Q226">
        <v>2098</v>
      </c>
      <c r="S226" t="s">
        <v>79</v>
      </c>
      <c r="T226" t="s">
        <v>80</v>
      </c>
      <c r="U226">
        <f>MATCH(D226,Отчет!$D:$D,0)</f>
        <v>29</v>
      </c>
    </row>
    <row r="227" spans="1:21">
      <c r="A227" s="17">
        <v>1950256101</v>
      </c>
      <c r="B227" s="17">
        <v>7</v>
      </c>
      <c r="C227" s="17" t="s">
        <v>84</v>
      </c>
      <c r="D227" s="17">
        <v>1926986740</v>
      </c>
      <c r="E227" s="7" t="s">
        <v>57</v>
      </c>
      <c r="F227" s="17" t="s">
        <v>89</v>
      </c>
      <c r="G227" s="7" t="s">
        <v>125</v>
      </c>
      <c r="H227" s="17">
        <v>4</v>
      </c>
      <c r="I227" s="17" t="s">
        <v>77</v>
      </c>
      <c r="J227" s="17" t="s">
        <v>118</v>
      </c>
      <c r="L227" s="17">
        <v>28</v>
      </c>
      <c r="M227" s="17">
        <v>4</v>
      </c>
      <c r="N227" s="17">
        <v>1</v>
      </c>
      <c r="O227" s="17">
        <v>1</v>
      </c>
      <c r="P227">
        <v>1753574947</v>
      </c>
      <c r="Q227">
        <v>2098</v>
      </c>
      <c r="S227" t="s">
        <v>79</v>
      </c>
      <c r="T227" t="s">
        <v>80</v>
      </c>
      <c r="U227">
        <f>MATCH(D227,Отчет!$D:$D,0)</f>
        <v>19</v>
      </c>
    </row>
    <row r="228" spans="1:21">
      <c r="A228" s="17">
        <v>1950257509</v>
      </c>
      <c r="B228" s="17">
        <v>8</v>
      </c>
      <c r="C228" s="17" t="s">
        <v>74</v>
      </c>
      <c r="D228" s="17">
        <v>1926986770</v>
      </c>
      <c r="E228" s="7" t="s">
        <v>58</v>
      </c>
      <c r="F228" s="17" t="s">
        <v>90</v>
      </c>
      <c r="G228" s="7" t="s">
        <v>125</v>
      </c>
      <c r="H228" s="17">
        <v>4</v>
      </c>
      <c r="I228" s="17" t="s">
        <v>77</v>
      </c>
      <c r="J228" s="17" t="s">
        <v>118</v>
      </c>
      <c r="L228" s="17">
        <v>32</v>
      </c>
      <c r="M228" s="17">
        <v>4</v>
      </c>
      <c r="N228" s="17">
        <v>1</v>
      </c>
      <c r="O228" s="17">
        <v>1</v>
      </c>
      <c r="P228">
        <v>1753574947</v>
      </c>
      <c r="Q228">
        <v>2098</v>
      </c>
      <c r="S228" t="s">
        <v>79</v>
      </c>
      <c r="T228" t="s">
        <v>80</v>
      </c>
      <c r="U228">
        <f>MATCH(D228,Отчет!$D:$D,0)</f>
        <v>16</v>
      </c>
    </row>
    <row r="229" spans="1:21">
      <c r="A229" s="17">
        <v>1950256037</v>
      </c>
      <c r="B229" s="17">
        <v>9</v>
      </c>
      <c r="C229" s="17" t="s">
        <v>84</v>
      </c>
      <c r="D229" s="17">
        <v>1926986805</v>
      </c>
      <c r="E229" s="7" t="s">
        <v>60</v>
      </c>
      <c r="F229" s="17" t="s">
        <v>91</v>
      </c>
      <c r="G229" s="7" t="s">
        <v>125</v>
      </c>
      <c r="H229" s="17">
        <v>4</v>
      </c>
      <c r="I229" s="17" t="s">
        <v>77</v>
      </c>
      <c r="J229" s="17" t="s">
        <v>118</v>
      </c>
      <c r="L229" s="17">
        <v>36</v>
      </c>
      <c r="M229" s="17">
        <v>4</v>
      </c>
      <c r="N229" s="17">
        <v>1</v>
      </c>
      <c r="O229" s="17">
        <v>1</v>
      </c>
      <c r="P229">
        <v>1753574947</v>
      </c>
      <c r="Q229">
        <v>2098</v>
      </c>
      <c r="S229" t="s">
        <v>79</v>
      </c>
      <c r="T229" t="s">
        <v>80</v>
      </c>
      <c r="U229">
        <f>MATCH(D229,Отчет!$D:$D,0)</f>
        <v>26</v>
      </c>
    </row>
    <row r="230" spans="1:21">
      <c r="A230" s="17">
        <v>1950257243</v>
      </c>
      <c r="B230" s="17">
        <v>7</v>
      </c>
      <c r="C230" s="17" t="s">
        <v>74</v>
      </c>
      <c r="D230" s="17">
        <v>1926986838</v>
      </c>
      <c r="E230" s="7" t="s">
        <v>63</v>
      </c>
      <c r="F230" s="17" t="s">
        <v>92</v>
      </c>
      <c r="G230" s="7" t="s">
        <v>125</v>
      </c>
      <c r="H230" s="17">
        <v>4</v>
      </c>
      <c r="I230" s="17" t="s">
        <v>77</v>
      </c>
      <c r="J230" s="17" t="s">
        <v>118</v>
      </c>
      <c r="L230" s="17">
        <v>28</v>
      </c>
      <c r="M230" s="17">
        <v>4</v>
      </c>
      <c r="N230" s="17">
        <v>1</v>
      </c>
      <c r="O230" s="17">
        <v>1</v>
      </c>
      <c r="P230">
        <v>1753574947</v>
      </c>
      <c r="Q230">
        <v>2098</v>
      </c>
      <c r="S230" t="s">
        <v>79</v>
      </c>
      <c r="T230" t="s">
        <v>80</v>
      </c>
      <c r="U230">
        <f>MATCH(D230,Отчет!$D:$D,0)</f>
        <v>13</v>
      </c>
    </row>
    <row r="231" spans="1:21">
      <c r="A231" s="17">
        <v>1950255974</v>
      </c>
      <c r="B231" s="17">
        <v>10</v>
      </c>
      <c r="C231" s="17" t="s">
        <v>84</v>
      </c>
      <c r="D231" s="17">
        <v>1926986868</v>
      </c>
      <c r="E231" s="7" t="s">
        <v>65</v>
      </c>
      <c r="F231" s="17" t="s">
        <v>93</v>
      </c>
      <c r="G231" s="7" t="s">
        <v>125</v>
      </c>
      <c r="H231" s="17">
        <v>4</v>
      </c>
      <c r="I231" s="17" t="s">
        <v>77</v>
      </c>
      <c r="J231" s="17" t="s">
        <v>118</v>
      </c>
      <c r="L231" s="17">
        <v>40</v>
      </c>
      <c r="M231" s="17">
        <v>4</v>
      </c>
      <c r="N231" s="17">
        <v>1</v>
      </c>
      <c r="O231" s="17">
        <v>1</v>
      </c>
      <c r="P231">
        <v>1753574947</v>
      </c>
      <c r="Q231">
        <v>2098</v>
      </c>
      <c r="S231" t="s">
        <v>79</v>
      </c>
      <c r="T231" t="s">
        <v>80</v>
      </c>
      <c r="U231">
        <f>MATCH(D231,Отчет!$D:$D,0)</f>
        <v>15</v>
      </c>
    </row>
    <row r="232" spans="1:21">
      <c r="A232" s="17">
        <v>1950257181</v>
      </c>
      <c r="B232" s="17">
        <v>7</v>
      </c>
      <c r="C232" s="17" t="s">
        <v>74</v>
      </c>
      <c r="D232" s="17">
        <v>1926986899</v>
      </c>
      <c r="E232" s="7" t="s">
        <v>68</v>
      </c>
      <c r="F232" s="17" t="s">
        <v>94</v>
      </c>
      <c r="G232" s="7" t="s">
        <v>125</v>
      </c>
      <c r="H232" s="17">
        <v>4</v>
      </c>
      <c r="I232" s="17" t="s">
        <v>77</v>
      </c>
      <c r="J232" s="17" t="s">
        <v>118</v>
      </c>
      <c r="L232" s="17">
        <v>28</v>
      </c>
      <c r="M232" s="17">
        <v>4</v>
      </c>
      <c r="N232" s="17">
        <v>1</v>
      </c>
      <c r="O232" s="17">
        <v>1</v>
      </c>
      <c r="P232">
        <v>1753574947</v>
      </c>
      <c r="Q232">
        <v>2098</v>
      </c>
      <c r="S232" t="s">
        <v>79</v>
      </c>
      <c r="T232" t="s">
        <v>80</v>
      </c>
      <c r="U232">
        <f>MATCH(D232,Отчет!$D:$D,0)</f>
        <v>32</v>
      </c>
    </row>
    <row r="233" spans="1:21">
      <c r="A233" s="17">
        <v>1950255911</v>
      </c>
      <c r="B233" s="17">
        <v>8</v>
      </c>
      <c r="C233" s="17" t="s">
        <v>84</v>
      </c>
      <c r="D233" s="17">
        <v>1926986929</v>
      </c>
      <c r="E233" s="7" t="s">
        <v>69</v>
      </c>
      <c r="F233" s="17" t="s">
        <v>95</v>
      </c>
      <c r="G233" s="7" t="s">
        <v>125</v>
      </c>
      <c r="H233" s="17">
        <v>4</v>
      </c>
      <c r="I233" s="17" t="s">
        <v>77</v>
      </c>
      <c r="J233" s="17" t="s">
        <v>118</v>
      </c>
      <c r="L233" s="17">
        <v>32</v>
      </c>
      <c r="M233" s="17">
        <v>4</v>
      </c>
      <c r="N233" s="17">
        <v>1</v>
      </c>
      <c r="O233" s="17">
        <v>1</v>
      </c>
      <c r="P233">
        <v>1753574947</v>
      </c>
      <c r="Q233">
        <v>2098</v>
      </c>
      <c r="S233" t="s">
        <v>79</v>
      </c>
      <c r="T233" t="s">
        <v>80</v>
      </c>
      <c r="U233">
        <f>MATCH(D233,Отчет!$D:$D,0)</f>
        <v>21</v>
      </c>
    </row>
    <row r="234" spans="1:21">
      <c r="A234" s="17">
        <v>1950257119</v>
      </c>
      <c r="B234" s="17">
        <v>7</v>
      </c>
      <c r="C234" s="17" t="s">
        <v>74</v>
      </c>
      <c r="D234" s="17">
        <v>1926986959</v>
      </c>
      <c r="E234" s="7" t="s">
        <v>72</v>
      </c>
      <c r="F234" s="17" t="s">
        <v>96</v>
      </c>
      <c r="G234" s="7" t="s">
        <v>125</v>
      </c>
      <c r="H234" s="17">
        <v>4</v>
      </c>
      <c r="I234" s="17" t="s">
        <v>77</v>
      </c>
      <c r="J234" s="17" t="s">
        <v>118</v>
      </c>
      <c r="L234" s="17">
        <v>28</v>
      </c>
      <c r="M234" s="17">
        <v>4</v>
      </c>
      <c r="N234" s="17">
        <v>1</v>
      </c>
      <c r="O234" s="17">
        <v>1</v>
      </c>
      <c r="P234">
        <v>1753574947</v>
      </c>
      <c r="Q234">
        <v>2098</v>
      </c>
      <c r="S234" t="s">
        <v>79</v>
      </c>
      <c r="T234" t="s">
        <v>80</v>
      </c>
      <c r="U234">
        <f>MATCH(D234,Отчет!$D:$D,0)</f>
        <v>18</v>
      </c>
    </row>
    <row r="235" spans="1:21">
      <c r="A235" s="17">
        <v>1950257057</v>
      </c>
      <c r="B235" s="17">
        <v>7</v>
      </c>
      <c r="C235" s="17" t="s">
        <v>74</v>
      </c>
      <c r="D235" s="17">
        <v>1927259150</v>
      </c>
      <c r="E235" s="7" t="s">
        <v>39</v>
      </c>
      <c r="F235" s="17" t="s">
        <v>97</v>
      </c>
      <c r="G235" s="7" t="s">
        <v>125</v>
      </c>
      <c r="H235" s="17">
        <v>4</v>
      </c>
      <c r="I235" s="17" t="s">
        <v>77</v>
      </c>
      <c r="J235" s="17" t="s">
        <v>118</v>
      </c>
      <c r="L235" s="17">
        <v>28</v>
      </c>
      <c r="M235" s="17">
        <v>4</v>
      </c>
      <c r="N235" s="17">
        <v>1</v>
      </c>
      <c r="O235" s="17">
        <v>1</v>
      </c>
      <c r="P235">
        <v>1753574947</v>
      </c>
      <c r="Q235">
        <v>2098</v>
      </c>
      <c r="S235" t="s">
        <v>79</v>
      </c>
      <c r="T235" t="s">
        <v>80</v>
      </c>
      <c r="U235">
        <f>MATCH(D235,Отчет!$D:$D,0)</f>
        <v>28</v>
      </c>
    </row>
    <row r="236" spans="1:21">
      <c r="A236" s="17">
        <v>1950255837</v>
      </c>
      <c r="B236" s="17">
        <v>6</v>
      </c>
      <c r="C236" s="17" t="s">
        <v>84</v>
      </c>
      <c r="D236" s="17">
        <v>1927259182</v>
      </c>
      <c r="E236" s="7" t="s">
        <v>47</v>
      </c>
      <c r="F236" s="17" t="s">
        <v>98</v>
      </c>
      <c r="G236" s="7" t="s">
        <v>125</v>
      </c>
      <c r="H236" s="17">
        <v>4</v>
      </c>
      <c r="I236" s="17" t="s">
        <v>77</v>
      </c>
      <c r="J236" s="17" t="s">
        <v>118</v>
      </c>
      <c r="L236" s="17">
        <v>24</v>
      </c>
      <c r="M236" s="17">
        <v>4</v>
      </c>
      <c r="N236" s="17">
        <v>1</v>
      </c>
      <c r="O236" s="17">
        <v>1</v>
      </c>
      <c r="P236">
        <v>1753574947</v>
      </c>
      <c r="Q236">
        <v>2098</v>
      </c>
      <c r="S236" t="s">
        <v>79</v>
      </c>
      <c r="T236" t="s">
        <v>80</v>
      </c>
      <c r="U236">
        <f>MATCH(D236,Отчет!$D:$D,0)</f>
        <v>31</v>
      </c>
    </row>
    <row r="237" spans="1:21">
      <c r="A237" s="17">
        <v>1950256225</v>
      </c>
      <c r="B237" s="17">
        <v>6</v>
      </c>
      <c r="C237" s="17" t="s">
        <v>84</v>
      </c>
      <c r="D237" s="17">
        <v>1927259212</v>
      </c>
      <c r="E237" s="7" t="s">
        <v>61</v>
      </c>
      <c r="F237" s="17" t="s">
        <v>99</v>
      </c>
      <c r="G237" s="7" t="s">
        <v>125</v>
      </c>
      <c r="H237" s="17">
        <v>4</v>
      </c>
      <c r="I237" s="17" t="s">
        <v>77</v>
      </c>
      <c r="J237" s="17" t="s">
        <v>118</v>
      </c>
      <c r="L237" s="17">
        <v>24</v>
      </c>
      <c r="M237" s="17">
        <v>4</v>
      </c>
      <c r="N237" s="17">
        <v>1</v>
      </c>
      <c r="O237" s="17">
        <v>1</v>
      </c>
      <c r="P237">
        <v>1753574947</v>
      </c>
      <c r="Q237">
        <v>2098</v>
      </c>
      <c r="S237" t="s">
        <v>79</v>
      </c>
      <c r="T237" t="s">
        <v>80</v>
      </c>
      <c r="U237">
        <f>MATCH(D237,Отчет!$D:$D,0)</f>
        <v>37</v>
      </c>
    </row>
    <row r="238" spans="1:21">
      <c r="A238" s="17">
        <v>1950256803</v>
      </c>
      <c r="B238" s="17">
        <v>6</v>
      </c>
      <c r="C238" s="17" t="s">
        <v>84</v>
      </c>
      <c r="D238" s="17">
        <v>1928156494</v>
      </c>
      <c r="E238" s="7" t="s">
        <v>40</v>
      </c>
      <c r="F238" s="17" t="s">
        <v>100</v>
      </c>
      <c r="G238" s="7" t="s">
        <v>125</v>
      </c>
      <c r="H238" s="17">
        <v>4</v>
      </c>
      <c r="I238" s="17" t="s">
        <v>77</v>
      </c>
      <c r="J238" s="17" t="s">
        <v>118</v>
      </c>
      <c r="L238" s="17">
        <v>24</v>
      </c>
      <c r="M238" s="17">
        <v>4</v>
      </c>
      <c r="N238" s="17">
        <v>1</v>
      </c>
      <c r="O238" s="17">
        <v>0</v>
      </c>
      <c r="P238">
        <v>1753574947</v>
      </c>
      <c r="Q238">
        <v>2098</v>
      </c>
      <c r="S238" t="s">
        <v>79</v>
      </c>
      <c r="T238" t="s">
        <v>80</v>
      </c>
      <c r="U238">
        <f>MATCH(D238,Отчет!$D:$D,0)</f>
        <v>38</v>
      </c>
    </row>
    <row r="239" spans="1:21">
      <c r="A239" s="17">
        <v>1950256871</v>
      </c>
      <c r="B239" s="17">
        <v>6</v>
      </c>
      <c r="C239" s="17" t="s">
        <v>84</v>
      </c>
      <c r="D239" s="17">
        <v>1928156529</v>
      </c>
      <c r="E239" s="7" t="s">
        <v>44</v>
      </c>
      <c r="F239" s="17" t="s">
        <v>101</v>
      </c>
      <c r="G239" s="7" t="s">
        <v>125</v>
      </c>
      <c r="H239" s="17">
        <v>4</v>
      </c>
      <c r="I239" s="17" t="s">
        <v>77</v>
      </c>
      <c r="J239" s="17" t="s">
        <v>118</v>
      </c>
      <c r="L239" s="17">
        <v>24</v>
      </c>
      <c r="M239" s="17">
        <v>4</v>
      </c>
      <c r="N239" s="17">
        <v>1</v>
      </c>
      <c r="O239" s="17">
        <v>0</v>
      </c>
      <c r="P239">
        <v>1753574947</v>
      </c>
      <c r="Q239">
        <v>2098</v>
      </c>
      <c r="S239" t="s">
        <v>79</v>
      </c>
      <c r="T239" t="s">
        <v>80</v>
      </c>
      <c r="U239">
        <f>MATCH(D239,Отчет!$D:$D,0)</f>
        <v>45</v>
      </c>
    </row>
    <row r="240" spans="1:21">
      <c r="A240" s="17">
        <v>1950258022</v>
      </c>
      <c r="B240" s="17">
        <v>6</v>
      </c>
      <c r="C240" s="17" t="s">
        <v>74</v>
      </c>
      <c r="D240" s="17">
        <v>1928156569</v>
      </c>
      <c r="E240" s="7" t="s">
        <v>49</v>
      </c>
      <c r="F240" s="17" t="s">
        <v>102</v>
      </c>
      <c r="G240" s="7" t="s">
        <v>125</v>
      </c>
      <c r="H240" s="17">
        <v>4</v>
      </c>
      <c r="I240" s="17" t="s">
        <v>77</v>
      </c>
      <c r="J240" s="17" t="s">
        <v>118</v>
      </c>
      <c r="L240" s="17">
        <v>24</v>
      </c>
      <c r="M240" s="17">
        <v>4</v>
      </c>
      <c r="N240" s="17">
        <v>1</v>
      </c>
      <c r="O240" s="17">
        <v>0</v>
      </c>
      <c r="P240">
        <v>1753574947</v>
      </c>
      <c r="Q240">
        <v>2098</v>
      </c>
      <c r="S240" t="s">
        <v>79</v>
      </c>
      <c r="T240" t="s">
        <v>80</v>
      </c>
      <c r="U240">
        <f>MATCH(D240,Отчет!$D:$D,0)</f>
        <v>40</v>
      </c>
    </row>
    <row r="241" spans="1:21">
      <c r="A241" s="17">
        <v>1950256741</v>
      </c>
      <c r="B241" s="17">
        <v>8</v>
      </c>
      <c r="C241" s="17" t="s">
        <v>84</v>
      </c>
      <c r="D241" s="17">
        <v>1928156604</v>
      </c>
      <c r="E241" s="7" t="s">
        <v>50</v>
      </c>
      <c r="F241" s="17" t="s">
        <v>103</v>
      </c>
      <c r="G241" s="7" t="s">
        <v>125</v>
      </c>
      <c r="H241" s="17">
        <v>4</v>
      </c>
      <c r="I241" s="17" t="s">
        <v>77</v>
      </c>
      <c r="J241" s="17" t="s">
        <v>118</v>
      </c>
      <c r="L241" s="17">
        <v>32</v>
      </c>
      <c r="M241" s="17">
        <v>4</v>
      </c>
      <c r="N241" s="17">
        <v>1</v>
      </c>
      <c r="O241" s="17">
        <v>0</v>
      </c>
      <c r="P241">
        <v>1753574947</v>
      </c>
      <c r="Q241">
        <v>2098</v>
      </c>
      <c r="S241" t="s">
        <v>79</v>
      </c>
      <c r="T241" t="s">
        <v>80</v>
      </c>
      <c r="U241">
        <f>MATCH(D241,Отчет!$D:$D,0)</f>
        <v>35</v>
      </c>
    </row>
    <row r="242" spans="1:21">
      <c r="A242" s="17">
        <v>1950258084</v>
      </c>
      <c r="B242" s="17">
        <v>10</v>
      </c>
      <c r="C242" s="17" t="s">
        <v>74</v>
      </c>
      <c r="D242" s="17">
        <v>1928156640</v>
      </c>
      <c r="E242" s="7" t="s">
        <v>51</v>
      </c>
      <c r="F242" s="17" t="s">
        <v>104</v>
      </c>
      <c r="G242" s="7" t="s">
        <v>125</v>
      </c>
      <c r="H242" s="17">
        <v>4</v>
      </c>
      <c r="I242" s="17" t="s">
        <v>77</v>
      </c>
      <c r="J242" s="17" t="s">
        <v>118</v>
      </c>
      <c r="L242" s="17">
        <v>40</v>
      </c>
      <c r="M242" s="17">
        <v>4</v>
      </c>
      <c r="N242" s="17">
        <v>1</v>
      </c>
      <c r="O242" s="17">
        <v>0</v>
      </c>
      <c r="P242">
        <v>1753574947</v>
      </c>
      <c r="Q242">
        <v>2098</v>
      </c>
      <c r="S242" t="s">
        <v>79</v>
      </c>
      <c r="T242" t="s">
        <v>80</v>
      </c>
      <c r="U242">
        <f>MATCH(D242,Отчет!$D:$D,0)</f>
        <v>14</v>
      </c>
    </row>
    <row r="243" spans="1:21">
      <c r="A243" s="17">
        <v>1950256672</v>
      </c>
      <c r="B243" s="17">
        <v>6</v>
      </c>
      <c r="C243" s="17" t="s">
        <v>84</v>
      </c>
      <c r="D243" s="17">
        <v>1928156680</v>
      </c>
      <c r="E243" s="7" t="s">
        <v>52</v>
      </c>
      <c r="F243" s="17" t="s">
        <v>105</v>
      </c>
      <c r="G243" s="7" t="s">
        <v>125</v>
      </c>
      <c r="H243" s="17">
        <v>4</v>
      </c>
      <c r="I243" s="17" t="s">
        <v>77</v>
      </c>
      <c r="J243" s="17" t="s">
        <v>118</v>
      </c>
      <c r="L243" s="17">
        <v>24</v>
      </c>
      <c r="M243" s="17">
        <v>4</v>
      </c>
      <c r="N243" s="17">
        <v>1</v>
      </c>
      <c r="O243" s="17">
        <v>0</v>
      </c>
      <c r="P243">
        <v>1753574947</v>
      </c>
      <c r="Q243">
        <v>2098</v>
      </c>
      <c r="S243" t="s">
        <v>79</v>
      </c>
      <c r="T243" t="s">
        <v>80</v>
      </c>
      <c r="U243">
        <f>MATCH(D243,Отчет!$D:$D,0)</f>
        <v>36</v>
      </c>
    </row>
    <row r="244" spans="1:21">
      <c r="A244" s="17">
        <v>1950256600</v>
      </c>
      <c r="B244" s="17">
        <v>7</v>
      </c>
      <c r="C244" s="17" t="s">
        <v>84</v>
      </c>
      <c r="D244" s="17">
        <v>1928156713</v>
      </c>
      <c r="E244" s="7" t="s">
        <v>53</v>
      </c>
      <c r="F244" s="17" t="s">
        <v>106</v>
      </c>
      <c r="G244" s="7" t="s">
        <v>125</v>
      </c>
      <c r="H244" s="17">
        <v>4</v>
      </c>
      <c r="I244" s="17" t="s">
        <v>77</v>
      </c>
      <c r="J244" s="17" t="s">
        <v>118</v>
      </c>
      <c r="L244" s="17">
        <v>28</v>
      </c>
      <c r="M244" s="17">
        <v>4</v>
      </c>
      <c r="N244" s="17">
        <v>1</v>
      </c>
      <c r="O244" s="17">
        <v>0</v>
      </c>
      <c r="P244">
        <v>1753574947</v>
      </c>
      <c r="Q244">
        <v>2098</v>
      </c>
      <c r="S244" t="s">
        <v>79</v>
      </c>
      <c r="T244" t="s">
        <v>80</v>
      </c>
      <c r="U244">
        <f>MATCH(D244,Отчет!$D:$D,0)</f>
        <v>44</v>
      </c>
    </row>
    <row r="245" spans="1:21">
      <c r="A245" s="17">
        <v>1950257960</v>
      </c>
      <c r="B245" s="17">
        <v>6</v>
      </c>
      <c r="C245" s="17" t="s">
        <v>74</v>
      </c>
      <c r="D245" s="17">
        <v>1928156746</v>
      </c>
      <c r="E245" s="7" t="s">
        <v>54</v>
      </c>
      <c r="F245" s="17" t="s">
        <v>107</v>
      </c>
      <c r="G245" s="7" t="s">
        <v>125</v>
      </c>
      <c r="H245" s="17">
        <v>4</v>
      </c>
      <c r="I245" s="17" t="s">
        <v>77</v>
      </c>
      <c r="J245" s="17" t="s">
        <v>118</v>
      </c>
      <c r="L245" s="17">
        <v>24</v>
      </c>
      <c r="M245" s="17">
        <v>4</v>
      </c>
      <c r="N245" s="17">
        <v>1</v>
      </c>
      <c r="O245" s="17">
        <v>0</v>
      </c>
      <c r="P245">
        <v>1753574947</v>
      </c>
      <c r="Q245">
        <v>2098</v>
      </c>
      <c r="S245" t="s">
        <v>79</v>
      </c>
      <c r="T245" t="s">
        <v>80</v>
      </c>
      <c r="U245">
        <f>MATCH(D245,Отчет!$D:$D,0)</f>
        <v>20</v>
      </c>
    </row>
    <row r="246" spans="1:21">
      <c r="A246" s="17">
        <v>1950256536</v>
      </c>
      <c r="B246" s="17">
        <v>6</v>
      </c>
      <c r="C246" s="17" t="s">
        <v>84</v>
      </c>
      <c r="D246" s="17">
        <v>1928156782</v>
      </c>
      <c r="E246" s="7" t="s">
        <v>62</v>
      </c>
      <c r="F246" s="17" t="s">
        <v>108</v>
      </c>
      <c r="G246" s="7" t="s">
        <v>125</v>
      </c>
      <c r="H246" s="17">
        <v>4</v>
      </c>
      <c r="I246" s="17" t="s">
        <v>77</v>
      </c>
      <c r="J246" s="17" t="s">
        <v>118</v>
      </c>
      <c r="L246" s="17">
        <v>24</v>
      </c>
      <c r="M246" s="17">
        <v>4</v>
      </c>
      <c r="N246" s="17">
        <v>1</v>
      </c>
      <c r="O246" s="17">
        <v>0</v>
      </c>
      <c r="P246">
        <v>1753574947</v>
      </c>
      <c r="Q246">
        <v>2098</v>
      </c>
      <c r="S246" t="s">
        <v>79</v>
      </c>
      <c r="T246" t="s">
        <v>80</v>
      </c>
      <c r="U246">
        <f>MATCH(D246,Отчет!$D:$D,0)</f>
        <v>39</v>
      </c>
    </row>
    <row r="247" spans="1:21">
      <c r="A247" s="17">
        <v>1950257897</v>
      </c>
      <c r="B247" s="17">
        <v>6</v>
      </c>
      <c r="C247" s="17" t="s">
        <v>74</v>
      </c>
      <c r="D247" s="17">
        <v>1928156817</v>
      </c>
      <c r="E247" s="7" t="s">
        <v>64</v>
      </c>
      <c r="F247" s="17" t="s">
        <v>109</v>
      </c>
      <c r="G247" s="7" t="s">
        <v>125</v>
      </c>
      <c r="H247" s="17">
        <v>4</v>
      </c>
      <c r="I247" s="17" t="s">
        <v>77</v>
      </c>
      <c r="J247" s="17" t="s">
        <v>118</v>
      </c>
      <c r="L247" s="17">
        <v>24</v>
      </c>
      <c r="M247" s="17">
        <v>4</v>
      </c>
      <c r="N247" s="17">
        <v>1</v>
      </c>
      <c r="O247" s="17">
        <v>0</v>
      </c>
      <c r="P247">
        <v>1753574947</v>
      </c>
      <c r="Q247">
        <v>2098</v>
      </c>
      <c r="S247" t="s">
        <v>79</v>
      </c>
      <c r="T247" t="s">
        <v>80</v>
      </c>
      <c r="U247">
        <f>MATCH(D247,Отчет!$D:$D,0)</f>
        <v>43</v>
      </c>
    </row>
    <row r="248" spans="1:21">
      <c r="A248" s="17">
        <v>1950256474</v>
      </c>
      <c r="B248" s="17">
        <v>8</v>
      </c>
      <c r="C248" s="17" t="s">
        <v>84</v>
      </c>
      <c r="D248" s="17">
        <v>1928156853</v>
      </c>
      <c r="E248" s="7" t="s">
        <v>66</v>
      </c>
      <c r="F248" s="17" t="s">
        <v>110</v>
      </c>
      <c r="G248" s="7" t="s">
        <v>125</v>
      </c>
      <c r="H248" s="17">
        <v>4</v>
      </c>
      <c r="I248" s="17" t="s">
        <v>77</v>
      </c>
      <c r="J248" s="17" t="s">
        <v>118</v>
      </c>
      <c r="L248" s="17">
        <v>32</v>
      </c>
      <c r="M248" s="17">
        <v>4</v>
      </c>
      <c r="N248" s="17">
        <v>1</v>
      </c>
      <c r="O248" s="17">
        <v>0</v>
      </c>
      <c r="P248">
        <v>1753574947</v>
      </c>
      <c r="Q248">
        <v>2098</v>
      </c>
      <c r="S248" t="s">
        <v>79</v>
      </c>
      <c r="T248" t="s">
        <v>80</v>
      </c>
      <c r="U248">
        <f>MATCH(D248,Отчет!$D:$D,0)</f>
        <v>42</v>
      </c>
    </row>
    <row r="249" spans="1:21">
      <c r="A249" s="17">
        <v>1950257830</v>
      </c>
      <c r="B249" s="17">
        <v>5</v>
      </c>
      <c r="C249" s="17" t="s">
        <v>74</v>
      </c>
      <c r="D249" s="17">
        <v>1928156886</v>
      </c>
      <c r="E249" s="7" t="s">
        <v>67</v>
      </c>
      <c r="F249" s="17" t="s">
        <v>111</v>
      </c>
      <c r="G249" s="7" t="s">
        <v>125</v>
      </c>
      <c r="H249" s="17">
        <v>4</v>
      </c>
      <c r="I249" s="17" t="s">
        <v>77</v>
      </c>
      <c r="J249" s="17" t="s">
        <v>118</v>
      </c>
      <c r="L249" s="17">
        <v>20</v>
      </c>
      <c r="M249" s="17">
        <v>4</v>
      </c>
      <c r="N249" s="17">
        <v>1</v>
      </c>
      <c r="O249" s="17">
        <v>0</v>
      </c>
      <c r="P249">
        <v>1753574947</v>
      </c>
      <c r="Q249">
        <v>2098</v>
      </c>
      <c r="S249" t="s">
        <v>79</v>
      </c>
      <c r="T249" t="s">
        <v>80</v>
      </c>
      <c r="U249">
        <f>MATCH(D249,Отчет!$D:$D,0)</f>
        <v>47</v>
      </c>
    </row>
    <row r="250" spans="1:21">
      <c r="A250" s="17">
        <v>1950256412</v>
      </c>
      <c r="B250" s="17">
        <v>6</v>
      </c>
      <c r="C250" s="17" t="s">
        <v>84</v>
      </c>
      <c r="D250" s="17">
        <v>1928156917</v>
      </c>
      <c r="E250" s="7" t="s">
        <v>70</v>
      </c>
      <c r="F250" s="17" t="s">
        <v>112</v>
      </c>
      <c r="G250" s="7" t="s">
        <v>125</v>
      </c>
      <c r="H250" s="17">
        <v>4</v>
      </c>
      <c r="I250" s="17" t="s">
        <v>77</v>
      </c>
      <c r="J250" s="17" t="s">
        <v>118</v>
      </c>
      <c r="L250" s="17">
        <v>24</v>
      </c>
      <c r="M250" s="17">
        <v>4</v>
      </c>
      <c r="N250" s="17">
        <v>1</v>
      </c>
      <c r="O250" s="17">
        <v>0</v>
      </c>
      <c r="P250">
        <v>1753574947</v>
      </c>
      <c r="Q250">
        <v>2098</v>
      </c>
      <c r="S250" t="s">
        <v>79</v>
      </c>
      <c r="T250" t="s">
        <v>80</v>
      </c>
      <c r="U250">
        <f>MATCH(D250,Отчет!$D:$D,0)</f>
        <v>41</v>
      </c>
    </row>
    <row r="251" spans="1:21">
      <c r="A251" s="17">
        <v>1950257764</v>
      </c>
      <c r="B251" s="17">
        <v>10</v>
      </c>
      <c r="C251" s="17" t="s">
        <v>74</v>
      </c>
      <c r="D251" s="17">
        <v>1928156953</v>
      </c>
      <c r="E251" s="7" t="s">
        <v>73</v>
      </c>
      <c r="F251" s="17" t="s">
        <v>113</v>
      </c>
      <c r="G251" s="7" t="s">
        <v>125</v>
      </c>
      <c r="H251" s="17">
        <v>4</v>
      </c>
      <c r="I251" s="17" t="s">
        <v>77</v>
      </c>
      <c r="J251" s="17" t="s">
        <v>118</v>
      </c>
      <c r="L251" s="17">
        <v>40</v>
      </c>
      <c r="M251" s="17">
        <v>4</v>
      </c>
      <c r="N251" s="17">
        <v>1</v>
      </c>
      <c r="O251" s="17">
        <v>0</v>
      </c>
      <c r="P251">
        <v>1753574947</v>
      </c>
      <c r="Q251">
        <v>2098</v>
      </c>
      <c r="S251" t="s">
        <v>79</v>
      </c>
      <c r="T251" t="s">
        <v>80</v>
      </c>
      <c r="U251">
        <f>MATCH(D251,Отчет!$D:$D,0)</f>
        <v>30</v>
      </c>
    </row>
    <row r="252" spans="1:21">
      <c r="A252" s="17">
        <v>1950256933</v>
      </c>
      <c r="B252" s="17">
        <v>7</v>
      </c>
      <c r="C252" s="17" t="s">
        <v>84</v>
      </c>
      <c r="D252" s="17">
        <v>1941851050</v>
      </c>
      <c r="E252" s="7" t="s">
        <v>48</v>
      </c>
      <c r="F252" s="17" t="s">
        <v>114</v>
      </c>
      <c r="G252" s="7" t="s">
        <v>125</v>
      </c>
      <c r="H252" s="17">
        <v>4</v>
      </c>
      <c r="I252" s="17" t="s">
        <v>77</v>
      </c>
      <c r="J252" s="17" t="s">
        <v>118</v>
      </c>
      <c r="L252" s="17">
        <v>28</v>
      </c>
      <c r="M252" s="17">
        <v>4</v>
      </c>
      <c r="N252" s="17">
        <v>1</v>
      </c>
      <c r="O252" s="17">
        <v>1</v>
      </c>
      <c r="P252">
        <v>1753574947</v>
      </c>
      <c r="Q252">
        <v>2098</v>
      </c>
      <c r="S252" t="s">
        <v>79</v>
      </c>
      <c r="T252" t="s">
        <v>80</v>
      </c>
      <c r="U252">
        <f>MATCH(D252,Отчет!$D:$D,0)</f>
        <v>24</v>
      </c>
    </row>
    <row r="253" spans="1:21">
      <c r="A253" s="17">
        <v>1950256995</v>
      </c>
      <c r="B253" s="17">
        <v>7</v>
      </c>
      <c r="C253" s="17" t="s">
        <v>84</v>
      </c>
      <c r="D253" s="17">
        <v>1941851080</v>
      </c>
      <c r="E253" s="7" t="s">
        <v>55</v>
      </c>
      <c r="F253" s="17" t="s">
        <v>115</v>
      </c>
      <c r="G253" s="7" t="s">
        <v>125</v>
      </c>
      <c r="H253" s="17">
        <v>4</v>
      </c>
      <c r="I253" s="17" t="s">
        <v>77</v>
      </c>
      <c r="J253" s="17" t="s">
        <v>118</v>
      </c>
      <c r="L253" s="17">
        <v>28</v>
      </c>
      <c r="M253" s="17">
        <v>4</v>
      </c>
      <c r="N253" s="17">
        <v>1</v>
      </c>
      <c r="O253" s="17">
        <v>1</v>
      </c>
      <c r="P253">
        <v>1753574947</v>
      </c>
      <c r="Q253">
        <v>2098</v>
      </c>
      <c r="S253" t="s">
        <v>79</v>
      </c>
      <c r="T253" t="s">
        <v>80</v>
      </c>
      <c r="U253">
        <f>MATCH(D253,Отчет!$D:$D,0)</f>
        <v>34</v>
      </c>
    </row>
    <row r="254" spans="1:21">
      <c r="A254" s="17">
        <v>1950258146</v>
      </c>
      <c r="B254" s="17">
        <v>7</v>
      </c>
      <c r="C254" s="17" t="s">
        <v>74</v>
      </c>
      <c r="D254" s="17">
        <v>1942124935</v>
      </c>
      <c r="E254" s="7" t="s">
        <v>59</v>
      </c>
      <c r="F254" s="17" t="s">
        <v>81</v>
      </c>
      <c r="G254" s="7" t="s">
        <v>125</v>
      </c>
      <c r="H254" s="17">
        <v>4</v>
      </c>
      <c r="I254" s="17" t="s">
        <v>77</v>
      </c>
      <c r="J254" s="17" t="s">
        <v>118</v>
      </c>
      <c r="L254" s="17">
        <v>28</v>
      </c>
      <c r="M254" s="17">
        <v>4</v>
      </c>
      <c r="N254" s="17">
        <v>1</v>
      </c>
      <c r="O254" s="17">
        <v>0</v>
      </c>
      <c r="P254">
        <v>1753574947</v>
      </c>
      <c r="Q254">
        <v>2098</v>
      </c>
      <c r="S254" t="s">
        <v>79</v>
      </c>
      <c r="T254" t="s">
        <v>80</v>
      </c>
      <c r="U254">
        <f>MATCH(D254,Отчет!$D:$D,0)</f>
        <v>46</v>
      </c>
    </row>
    <row r="255" spans="1:21">
      <c r="A255" s="17">
        <v>1950257631</v>
      </c>
      <c r="C255" s="17" t="s">
        <v>74</v>
      </c>
      <c r="D255" s="17">
        <v>1926807139</v>
      </c>
      <c r="E255" s="7" t="s">
        <v>71</v>
      </c>
      <c r="F255" s="17" t="s">
        <v>75</v>
      </c>
      <c r="G255" s="7" t="s">
        <v>126</v>
      </c>
      <c r="H255" s="17">
        <v>0</v>
      </c>
      <c r="I255" s="17" t="s">
        <v>127</v>
      </c>
      <c r="J255" s="17" t="s">
        <v>118</v>
      </c>
      <c r="L255" s="17">
        <v>0</v>
      </c>
      <c r="M255" s="17">
        <v>0</v>
      </c>
      <c r="N255" s="17">
        <v>1</v>
      </c>
      <c r="O255" s="17">
        <v>1</v>
      </c>
      <c r="P255">
        <v>1753574947</v>
      </c>
      <c r="Q255">
        <v>2098</v>
      </c>
      <c r="S255" t="s">
        <v>79</v>
      </c>
      <c r="T255" t="s">
        <v>80</v>
      </c>
      <c r="U255">
        <f>MATCH(D255,Отчет!$D:$D,0)</f>
        <v>12</v>
      </c>
    </row>
    <row r="256" spans="1:21">
      <c r="A256" s="17">
        <v>1950258200</v>
      </c>
      <c r="C256" s="17" t="s">
        <v>74</v>
      </c>
      <c r="D256" s="17">
        <v>1942124935</v>
      </c>
      <c r="E256" s="7" t="s">
        <v>59</v>
      </c>
      <c r="F256" s="17" t="s">
        <v>81</v>
      </c>
      <c r="G256" s="7" t="s">
        <v>126</v>
      </c>
      <c r="H256" s="17">
        <v>0</v>
      </c>
      <c r="I256" s="17" t="s">
        <v>127</v>
      </c>
      <c r="J256" s="17" t="s">
        <v>118</v>
      </c>
      <c r="L256" s="17">
        <v>0</v>
      </c>
      <c r="M256" s="17">
        <v>0</v>
      </c>
      <c r="N256" s="17">
        <v>1</v>
      </c>
      <c r="O256" s="17">
        <v>0</v>
      </c>
      <c r="P256">
        <v>1753574947</v>
      </c>
      <c r="Q256">
        <v>2098</v>
      </c>
      <c r="S256" t="s">
        <v>79</v>
      </c>
      <c r="T256" t="s">
        <v>80</v>
      </c>
      <c r="U256">
        <f>MATCH(D256,Отчет!$D:$D,0)</f>
        <v>46</v>
      </c>
    </row>
    <row r="257" spans="1:21">
      <c r="A257" s="17">
        <v>1950257439</v>
      </c>
      <c r="C257" s="17" t="s">
        <v>74</v>
      </c>
      <c r="D257" s="17">
        <v>1926986558</v>
      </c>
      <c r="E257" s="7" t="s">
        <v>41</v>
      </c>
      <c r="F257" s="17" t="s">
        <v>82</v>
      </c>
      <c r="G257" s="7" t="s">
        <v>126</v>
      </c>
      <c r="H257" s="17">
        <v>0</v>
      </c>
      <c r="I257" s="17" t="s">
        <v>127</v>
      </c>
      <c r="J257" s="17" t="s">
        <v>118</v>
      </c>
      <c r="L257" s="17">
        <v>0</v>
      </c>
      <c r="M257" s="17">
        <v>0</v>
      </c>
      <c r="N257" s="17">
        <v>1</v>
      </c>
      <c r="O257" s="17">
        <v>1</v>
      </c>
      <c r="P257">
        <v>1753574947</v>
      </c>
      <c r="Q257">
        <v>2098</v>
      </c>
      <c r="S257" t="s">
        <v>79</v>
      </c>
      <c r="T257" t="s">
        <v>80</v>
      </c>
      <c r="U257">
        <f>MATCH(D257,Отчет!$D:$D,0)</f>
        <v>22</v>
      </c>
    </row>
    <row r="258" spans="1:21">
      <c r="A258" s="17">
        <v>1950257375</v>
      </c>
      <c r="C258" s="17" t="s">
        <v>74</v>
      </c>
      <c r="D258" s="17">
        <v>1926986590</v>
      </c>
      <c r="E258" s="7" t="s">
        <v>42</v>
      </c>
      <c r="F258" s="17" t="s">
        <v>83</v>
      </c>
      <c r="G258" s="7" t="s">
        <v>126</v>
      </c>
      <c r="H258" s="17">
        <v>0</v>
      </c>
      <c r="I258" s="17" t="s">
        <v>127</v>
      </c>
      <c r="J258" s="17" t="s">
        <v>118</v>
      </c>
      <c r="L258" s="17">
        <v>0</v>
      </c>
      <c r="M258" s="17">
        <v>0</v>
      </c>
      <c r="N258" s="17">
        <v>1</v>
      </c>
      <c r="O258" s="17">
        <v>1</v>
      </c>
      <c r="P258">
        <v>1753574947</v>
      </c>
      <c r="Q258">
        <v>2098</v>
      </c>
      <c r="S258" t="s">
        <v>79</v>
      </c>
      <c r="T258" t="s">
        <v>80</v>
      </c>
      <c r="U258">
        <f>MATCH(D258,Отчет!$D:$D,0)</f>
        <v>23</v>
      </c>
    </row>
    <row r="259" spans="1:21">
      <c r="A259" s="17">
        <v>1950256404</v>
      </c>
      <c r="C259" s="17" t="s">
        <v>84</v>
      </c>
      <c r="D259" s="17">
        <v>1926986620</v>
      </c>
      <c r="E259" s="7" t="s">
        <v>43</v>
      </c>
      <c r="F259" s="17" t="s">
        <v>85</v>
      </c>
      <c r="G259" s="7" t="s">
        <v>126</v>
      </c>
      <c r="H259" s="17">
        <v>0</v>
      </c>
      <c r="I259" s="17" t="s">
        <v>127</v>
      </c>
      <c r="J259" s="17" t="s">
        <v>118</v>
      </c>
      <c r="L259" s="17">
        <v>0</v>
      </c>
      <c r="M259" s="17">
        <v>0</v>
      </c>
      <c r="N259" s="17">
        <v>1</v>
      </c>
      <c r="O259" s="17">
        <v>1</v>
      </c>
      <c r="P259">
        <v>1753574947</v>
      </c>
      <c r="Q259">
        <v>2098</v>
      </c>
      <c r="S259" t="s">
        <v>79</v>
      </c>
      <c r="T259" t="s">
        <v>80</v>
      </c>
      <c r="U259">
        <f>MATCH(D259,Отчет!$D:$D,0)</f>
        <v>27</v>
      </c>
    </row>
    <row r="260" spans="1:21">
      <c r="A260" s="17">
        <v>1950257756</v>
      </c>
      <c r="C260" s="17" t="s">
        <v>74</v>
      </c>
      <c r="D260" s="17">
        <v>1926986650</v>
      </c>
      <c r="E260" s="7" t="s">
        <v>45</v>
      </c>
      <c r="F260" s="17" t="s">
        <v>86</v>
      </c>
      <c r="G260" s="7" t="s">
        <v>126</v>
      </c>
      <c r="H260" s="17">
        <v>0</v>
      </c>
      <c r="I260" s="17" t="s">
        <v>127</v>
      </c>
      <c r="J260" s="17" t="s">
        <v>118</v>
      </c>
      <c r="L260" s="17">
        <v>0</v>
      </c>
      <c r="M260" s="17">
        <v>0</v>
      </c>
      <c r="N260" s="17">
        <v>1</v>
      </c>
      <c r="O260" s="17">
        <v>1</v>
      </c>
      <c r="P260">
        <v>1753574947</v>
      </c>
      <c r="Q260">
        <v>2098</v>
      </c>
      <c r="S260" t="s">
        <v>79</v>
      </c>
      <c r="T260" t="s">
        <v>80</v>
      </c>
      <c r="U260">
        <f>MATCH(D260,Отчет!$D:$D,0)</f>
        <v>25</v>
      </c>
    </row>
    <row r="261" spans="1:21">
      <c r="A261" s="17">
        <v>1950256341</v>
      </c>
      <c r="C261" s="17" t="s">
        <v>84</v>
      </c>
      <c r="D261" s="17">
        <v>1926986680</v>
      </c>
      <c r="E261" s="7" t="s">
        <v>46</v>
      </c>
      <c r="F261" s="17" t="s">
        <v>87</v>
      </c>
      <c r="G261" s="7" t="s">
        <v>126</v>
      </c>
      <c r="H261" s="17">
        <v>0</v>
      </c>
      <c r="I261" s="17" t="s">
        <v>127</v>
      </c>
      <c r="J261" s="17" t="s">
        <v>118</v>
      </c>
      <c r="L261" s="17">
        <v>0</v>
      </c>
      <c r="M261" s="17">
        <v>0</v>
      </c>
      <c r="N261" s="17">
        <v>1</v>
      </c>
      <c r="O261" s="17">
        <v>1</v>
      </c>
      <c r="P261">
        <v>1753574947</v>
      </c>
      <c r="Q261">
        <v>2098</v>
      </c>
      <c r="S261" t="s">
        <v>79</v>
      </c>
      <c r="T261" t="s">
        <v>80</v>
      </c>
      <c r="U261">
        <f>MATCH(D261,Отчет!$D:$D,0)</f>
        <v>17</v>
      </c>
    </row>
    <row r="262" spans="1:21">
      <c r="A262" s="17">
        <v>1950257501</v>
      </c>
      <c r="C262" s="17" t="s">
        <v>74</v>
      </c>
      <c r="D262" s="17">
        <v>1926986710</v>
      </c>
      <c r="E262" s="7" t="s">
        <v>56</v>
      </c>
      <c r="F262" s="17" t="s">
        <v>88</v>
      </c>
      <c r="G262" s="7" t="s">
        <v>126</v>
      </c>
      <c r="H262" s="17">
        <v>0</v>
      </c>
      <c r="I262" s="17" t="s">
        <v>127</v>
      </c>
      <c r="J262" s="17" t="s">
        <v>118</v>
      </c>
      <c r="L262" s="17">
        <v>0</v>
      </c>
      <c r="M262" s="17">
        <v>0</v>
      </c>
      <c r="N262" s="17">
        <v>1</v>
      </c>
      <c r="O262" s="17">
        <v>1</v>
      </c>
      <c r="P262">
        <v>1753574947</v>
      </c>
      <c r="Q262">
        <v>2098</v>
      </c>
      <c r="S262" t="s">
        <v>79</v>
      </c>
      <c r="T262" t="s">
        <v>80</v>
      </c>
      <c r="U262">
        <f>MATCH(D262,Отчет!$D:$D,0)</f>
        <v>29</v>
      </c>
    </row>
    <row r="263" spans="1:21">
      <c r="A263" s="17">
        <v>1950256155</v>
      </c>
      <c r="C263" s="17" t="s">
        <v>84</v>
      </c>
      <c r="D263" s="17">
        <v>1926986740</v>
      </c>
      <c r="E263" s="7" t="s">
        <v>57</v>
      </c>
      <c r="F263" s="17" t="s">
        <v>89</v>
      </c>
      <c r="G263" s="7" t="s">
        <v>126</v>
      </c>
      <c r="H263" s="17">
        <v>0</v>
      </c>
      <c r="I263" s="17" t="s">
        <v>127</v>
      </c>
      <c r="J263" s="17" t="s">
        <v>118</v>
      </c>
      <c r="L263" s="17">
        <v>0</v>
      </c>
      <c r="M263" s="17">
        <v>0</v>
      </c>
      <c r="N263" s="17">
        <v>1</v>
      </c>
      <c r="O263" s="17">
        <v>1</v>
      </c>
      <c r="P263">
        <v>1753574947</v>
      </c>
      <c r="Q263">
        <v>2098</v>
      </c>
      <c r="S263" t="s">
        <v>79</v>
      </c>
      <c r="T263" t="s">
        <v>80</v>
      </c>
      <c r="U263">
        <f>MATCH(D263,Отчет!$D:$D,0)</f>
        <v>19</v>
      </c>
    </row>
    <row r="264" spans="1:21">
      <c r="A264" s="17">
        <v>1950257565</v>
      </c>
      <c r="C264" s="17" t="s">
        <v>74</v>
      </c>
      <c r="D264" s="17">
        <v>1926986770</v>
      </c>
      <c r="E264" s="7" t="s">
        <v>58</v>
      </c>
      <c r="F264" s="17" t="s">
        <v>90</v>
      </c>
      <c r="G264" s="7" t="s">
        <v>126</v>
      </c>
      <c r="H264" s="17">
        <v>0</v>
      </c>
      <c r="I264" s="17" t="s">
        <v>127</v>
      </c>
      <c r="J264" s="17" t="s">
        <v>118</v>
      </c>
      <c r="L264" s="17">
        <v>0</v>
      </c>
      <c r="M264" s="17">
        <v>0</v>
      </c>
      <c r="N264" s="17">
        <v>1</v>
      </c>
      <c r="O264" s="17">
        <v>1</v>
      </c>
      <c r="P264">
        <v>1753574947</v>
      </c>
      <c r="Q264">
        <v>2098</v>
      </c>
      <c r="S264" t="s">
        <v>79</v>
      </c>
      <c r="T264" t="s">
        <v>80</v>
      </c>
      <c r="U264">
        <f>MATCH(D264,Отчет!$D:$D,0)</f>
        <v>16</v>
      </c>
    </row>
    <row r="265" spans="1:21">
      <c r="A265" s="17">
        <v>1950256093</v>
      </c>
      <c r="C265" s="17" t="s">
        <v>84</v>
      </c>
      <c r="D265" s="17">
        <v>1926986805</v>
      </c>
      <c r="E265" s="7" t="s">
        <v>60</v>
      </c>
      <c r="F265" s="17" t="s">
        <v>91</v>
      </c>
      <c r="G265" s="7" t="s">
        <v>126</v>
      </c>
      <c r="H265" s="17">
        <v>0</v>
      </c>
      <c r="I265" s="17" t="s">
        <v>127</v>
      </c>
      <c r="J265" s="17" t="s">
        <v>118</v>
      </c>
      <c r="L265" s="17">
        <v>0</v>
      </c>
      <c r="M265" s="17">
        <v>0</v>
      </c>
      <c r="N265" s="17">
        <v>1</v>
      </c>
      <c r="O265" s="17">
        <v>1</v>
      </c>
      <c r="P265">
        <v>1753574947</v>
      </c>
      <c r="Q265">
        <v>2098</v>
      </c>
      <c r="S265" t="s">
        <v>79</v>
      </c>
      <c r="T265" t="s">
        <v>80</v>
      </c>
      <c r="U265">
        <f>MATCH(D265,Отчет!$D:$D,0)</f>
        <v>26</v>
      </c>
    </row>
    <row r="266" spans="1:21">
      <c r="A266" s="17">
        <v>1950257300</v>
      </c>
      <c r="C266" s="17" t="s">
        <v>74</v>
      </c>
      <c r="D266" s="17">
        <v>1926986838</v>
      </c>
      <c r="E266" s="7" t="s">
        <v>63</v>
      </c>
      <c r="F266" s="17" t="s">
        <v>92</v>
      </c>
      <c r="G266" s="7" t="s">
        <v>126</v>
      </c>
      <c r="H266" s="17">
        <v>0</v>
      </c>
      <c r="I266" s="17" t="s">
        <v>127</v>
      </c>
      <c r="J266" s="17" t="s">
        <v>118</v>
      </c>
      <c r="L266" s="17">
        <v>0</v>
      </c>
      <c r="M266" s="17">
        <v>0</v>
      </c>
      <c r="N266" s="17">
        <v>1</v>
      </c>
      <c r="O266" s="17">
        <v>1</v>
      </c>
      <c r="P266">
        <v>1753574947</v>
      </c>
      <c r="Q266">
        <v>2098</v>
      </c>
      <c r="S266" t="s">
        <v>79</v>
      </c>
      <c r="T266" t="s">
        <v>80</v>
      </c>
      <c r="U266">
        <f>MATCH(D266,Отчет!$D:$D,0)</f>
        <v>13</v>
      </c>
    </row>
    <row r="267" spans="1:21">
      <c r="A267" s="17">
        <v>1950256028</v>
      </c>
      <c r="C267" s="17" t="s">
        <v>84</v>
      </c>
      <c r="D267" s="17">
        <v>1926986868</v>
      </c>
      <c r="E267" s="7" t="s">
        <v>65</v>
      </c>
      <c r="F267" s="17" t="s">
        <v>93</v>
      </c>
      <c r="G267" s="7" t="s">
        <v>126</v>
      </c>
      <c r="H267" s="17">
        <v>0</v>
      </c>
      <c r="I267" s="17" t="s">
        <v>127</v>
      </c>
      <c r="J267" s="17" t="s">
        <v>118</v>
      </c>
      <c r="L267" s="17">
        <v>0</v>
      </c>
      <c r="M267" s="17">
        <v>0</v>
      </c>
      <c r="N267" s="17">
        <v>1</v>
      </c>
      <c r="O267" s="17">
        <v>1</v>
      </c>
      <c r="P267">
        <v>1753574947</v>
      </c>
      <c r="Q267">
        <v>2098</v>
      </c>
      <c r="S267" t="s">
        <v>79</v>
      </c>
      <c r="T267" t="s">
        <v>80</v>
      </c>
      <c r="U267">
        <f>MATCH(D267,Отчет!$D:$D,0)</f>
        <v>15</v>
      </c>
    </row>
    <row r="268" spans="1:21">
      <c r="A268" s="17">
        <v>1950257235</v>
      </c>
      <c r="C268" s="17" t="s">
        <v>74</v>
      </c>
      <c r="D268" s="17">
        <v>1926986899</v>
      </c>
      <c r="E268" s="7" t="s">
        <v>68</v>
      </c>
      <c r="F268" s="17" t="s">
        <v>94</v>
      </c>
      <c r="G268" s="7" t="s">
        <v>126</v>
      </c>
      <c r="H268" s="17">
        <v>0</v>
      </c>
      <c r="I268" s="17" t="s">
        <v>127</v>
      </c>
      <c r="J268" s="17" t="s">
        <v>118</v>
      </c>
      <c r="L268" s="17">
        <v>0</v>
      </c>
      <c r="M268" s="17">
        <v>0</v>
      </c>
      <c r="N268" s="17">
        <v>1</v>
      </c>
      <c r="O268" s="17">
        <v>1</v>
      </c>
      <c r="P268">
        <v>1753574947</v>
      </c>
      <c r="Q268">
        <v>2098</v>
      </c>
      <c r="S268" t="s">
        <v>79</v>
      </c>
      <c r="T268" t="s">
        <v>80</v>
      </c>
      <c r="U268">
        <f>MATCH(D268,Отчет!$D:$D,0)</f>
        <v>32</v>
      </c>
    </row>
    <row r="269" spans="1:21">
      <c r="A269" s="17">
        <v>1950255966</v>
      </c>
      <c r="C269" s="17" t="s">
        <v>84</v>
      </c>
      <c r="D269" s="17">
        <v>1926986929</v>
      </c>
      <c r="E269" s="7" t="s">
        <v>69</v>
      </c>
      <c r="F269" s="17" t="s">
        <v>95</v>
      </c>
      <c r="G269" s="7" t="s">
        <v>126</v>
      </c>
      <c r="H269" s="17">
        <v>0</v>
      </c>
      <c r="I269" s="17" t="s">
        <v>127</v>
      </c>
      <c r="J269" s="17" t="s">
        <v>118</v>
      </c>
      <c r="L269" s="17">
        <v>0</v>
      </c>
      <c r="M269" s="17">
        <v>0</v>
      </c>
      <c r="N269" s="17">
        <v>1</v>
      </c>
      <c r="O269" s="17">
        <v>1</v>
      </c>
      <c r="P269">
        <v>1753574947</v>
      </c>
      <c r="Q269">
        <v>2098</v>
      </c>
      <c r="S269" t="s">
        <v>79</v>
      </c>
      <c r="T269" t="s">
        <v>80</v>
      </c>
      <c r="U269">
        <f>MATCH(D269,Отчет!$D:$D,0)</f>
        <v>21</v>
      </c>
    </row>
    <row r="270" spans="1:21">
      <c r="A270" s="17">
        <v>1950257173</v>
      </c>
      <c r="C270" s="17" t="s">
        <v>74</v>
      </c>
      <c r="D270" s="17">
        <v>1926986959</v>
      </c>
      <c r="E270" s="7" t="s">
        <v>72</v>
      </c>
      <c r="F270" s="17" t="s">
        <v>96</v>
      </c>
      <c r="G270" s="7" t="s">
        <v>126</v>
      </c>
      <c r="H270" s="17">
        <v>0</v>
      </c>
      <c r="I270" s="17" t="s">
        <v>127</v>
      </c>
      <c r="J270" s="17" t="s">
        <v>118</v>
      </c>
      <c r="L270" s="17">
        <v>0</v>
      </c>
      <c r="M270" s="17">
        <v>0</v>
      </c>
      <c r="N270" s="17">
        <v>1</v>
      </c>
      <c r="O270" s="17">
        <v>1</v>
      </c>
      <c r="P270">
        <v>1753574947</v>
      </c>
      <c r="Q270">
        <v>2098</v>
      </c>
      <c r="S270" t="s">
        <v>79</v>
      </c>
      <c r="T270" t="s">
        <v>80</v>
      </c>
      <c r="U270">
        <f>MATCH(D270,Отчет!$D:$D,0)</f>
        <v>18</v>
      </c>
    </row>
    <row r="271" spans="1:21">
      <c r="A271" s="17">
        <v>1950257111</v>
      </c>
      <c r="C271" s="17" t="s">
        <v>74</v>
      </c>
      <c r="D271" s="17">
        <v>1927259150</v>
      </c>
      <c r="E271" s="7" t="s">
        <v>39</v>
      </c>
      <c r="F271" s="17" t="s">
        <v>97</v>
      </c>
      <c r="G271" s="7" t="s">
        <v>126</v>
      </c>
      <c r="H271" s="17">
        <v>0</v>
      </c>
      <c r="I271" s="17" t="s">
        <v>127</v>
      </c>
      <c r="J271" s="17" t="s">
        <v>118</v>
      </c>
      <c r="L271" s="17">
        <v>0</v>
      </c>
      <c r="M271" s="17">
        <v>0</v>
      </c>
      <c r="N271" s="17">
        <v>1</v>
      </c>
      <c r="O271" s="17">
        <v>1</v>
      </c>
      <c r="P271">
        <v>1753574947</v>
      </c>
      <c r="Q271">
        <v>2098</v>
      </c>
      <c r="S271" t="s">
        <v>79</v>
      </c>
      <c r="T271" t="s">
        <v>80</v>
      </c>
      <c r="U271">
        <f>MATCH(D271,Отчет!$D:$D,0)</f>
        <v>28</v>
      </c>
    </row>
    <row r="272" spans="1:21">
      <c r="A272" s="17">
        <v>1950255903</v>
      </c>
      <c r="C272" s="17" t="s">
        <v>84</v>
      </c>
      <c r="D272" s="17">
        <v>1927259182</v>
      </c>
      <c r="E272" s="7" t="s">
        <v>47</v>
      </c>
      <c r="F272" s="17" t="s">
        <v>98</v>
      </c>
      <c r="G272" s="7" t="s">
        <v>126</v>
      </c>
      <c r="H272" s="17">
        <v>0</v>
      </c>
      <c r="I272" s="17" t="s">
        <v>127</v>
      </c>
      <c r="J272" s="17" t="s">
        <v>118</v>
      </c>
      <c r="L272" s="17">
        <v>0</v>
      </c>
      <c r="M272" s="17">
        <v>0</v>
      </c>
      <c r="N272" s="17">
        <v>1</v>
      </c>
      <c r="O272" s="17">
        <v>1</v>
      </c>
      <c r="P272">
        <v>1753574947</v>
      </c>
      <c r="Q272">
        <v>2098</v>
      </c>
      <c r="S272" t="s">
        <v>79</v>
      </c>
      <c r="T272" t="s">
        <v>80</v>
      </c>
      <c r="U272">
        <f>MATCH(D272,Отчет!$D:$D,0)</f>
        <v>31</v>
      </c>
    </row>
    <row r="273" spans="1:21">
      <c r="A273" s="17">
        <v>1950256279</v>
      </c>
      <c r="C273" s="17" t="s">
        <v>84</v>
      </c>
      <c r="D273" s="17">
        <v>1927259212</v>
      </c>
      <c r="E273" s="7" t="s">
        <v>61</v>
      </c>
      <c r="F273" s="17" t="s">
        <v>99</v>
      </c>
      <c r="G273" s="7" t="s">
        <v>126</v>
      </c>
      <c r="H273" s="17">
        <v>0</v>
      </c>
      <c r="I273" s="17" t="s">
        <v>127</v>
      </c>
      <c r="J273" s="17" t="s">
        <v>118</v>
      </c>
      <c r="L273" s="17">
        <v>0</v>
      </c>
      <c r="M273" s="17">
        <v>0</v>
      </c>
      <c r="N273" s="17">
        <v>1</v>
      </c>
      <c r="O273" s="17">
        <v>1</v>
      </c>
      <c r="P273">
        <v>1753574947</v>
      </c>
      <c r="Q273">
        <v>2098</v>
      </c>
      <c r="S273" t="s">
        <v>79</v>
      </c>
      <c r="T273" t="s">
        <v>80</v>
      </c>
      <c r="U273">
        <f>MATCH(D273,Отчет!$D:$D,0)</f>
        <v>37</v>
      </c>
    </row>
    <row r="274" spans="1:21">
      <c r="A274" s="17">
        <v>1950256863</v>
      </c>
      <c r="C274" s="17" t="s">
        <v>84</v>
      </c>
      <c r="D274" s="17">
        <v>1928156494</v>
      </c>
      <c r="E274" s="7" t="s">
        <v>40</v>
      </c>
      <c r="F274" s="17" t="s">
        <v>100</v>
      </c>
      <c r="G274" s="7" t="s">
        <v>126</v>
      </c>
      <c r="H274" s="17">
        <v>0</v>
      </c>
      <c r="I274" s="17" t="s">
        <v>127</v>
      </c>
      <c r="J274" s="17" t="s">
        <v>118</v>
      </c>
      <c r="L274" s="17">
        <v>0</v>
      </c>
      <c r="M274" s="17">
        <v>0</v>
      </c>
      <c r="N274" s="17">
        <v>1</v>
      </c>
      <c r="O274" s="17">
        <v>0</v>
      </c>
      <c r="P274">
        <v>1753574947</v>
      </c>
      <c r="Q274">
        <v>2098</v>
      </c>
      <c r="S274" t="s">
        <v>79</v>
      </c>
      <c r="T274" t="s">
        <v>80</v>
      </c>
      <c r="U274">
        <f>MATCH(D274,Отчет!$D:$D,0)</f>
        <v>38</v>
      </c>
    </row>
    <row r="275" spans="1:21">
      <c r="A275" s="17">
        <v>1950256925</v>
      </c>
      <c r="C275" s="17" t="s">
        <v>84</v>
      </c>
      <c r="D275" s="17">
        <v>1928156529</v>
      </c>
      <c r="E275" s="7" t="s">
        <v>44</v>
      </c>
      <c r="F275" s="17" t="s">
        <v>101</v>
      </c>
      <c r="G275" s="7" t="s">
        <v>126</v>
      </c>
      <c r="H275" s="17">
        <v>0</v>
      </c>
      <c r="I275" s="17" t="s">
        <v>127</v>
      </c>
      <c r="J275" s="17" t="s">
        <v>118</v>
      </c>
      <c r="L275" s="17">
        <v>0</v>
      </c>
      <c r="M275" s="17">
        <v>0</v>
      </c>
      <c r="N275" s="17">
        <v>1</v>
      </c>
      <c r="O275" s="17">
        <v>0</v>
      </c>
      <c r="P275">
        <v>1753574947</v>
      </c>
      <c r="Q275">
        <v>2098</v>
      </c>
      <c r="S275" t="s">
        <v>79</v>
      </c>
      <c r="T275" t="s">
        <v>80</v>
      </c>
      <c r="U275">
        <f>MATCH(D275,Отчет!$D:$D,0)</f>
        <v>45</v>
      </c>
    </row>
    <row r="276" spans="1:21">
      <c r="A276" s="17">
        <v>1950258076</v>
      </c>
      <c r="C276" s="17" t="s">
        <v>74</v>
      </c>
      <c r="D276" s="17">
        <v>1928156569</v>
      </c>
      <c r="E276" s="7" t="s">
        <v>49</v>
      </c>
      <c r="F276" s="17" t="s">
        <v>102</v>
      </c>
      <c r="G276" s="7" t="s">
        <v>126</v>
      </c>
      <c r="H276" s="17">
        <v>0</v>
      </c>
      <c r="I276" s="17" t="s">
        <v>127</v>
      </c>
      <c r="J276" s="17" t="s">
        <v>118</v>
      </c>
      <c r="L276" s="17">
        <v>0</v>
      </c>
      <c r="M276" s="17">
        <v>0</v>
      </c>
      <c r="N276" s="17">
        <v>1</v>
      </c>
      <c r="O276" s="17">
        <v>0</v>
      </c>
      <c r="P276">
        <v>1753574947</v>
      </c>
      <c r="Q276">
        <v>2098</v>
      </c>
      <c r="S276" t="s">
        <v>79</v>
      </c>
      <c r="T276" t="s">
        <v>80</v>
      </c>
      <c r="U276">
        <f>MATCH(D276,Отчет!$D:$D,0)</f>
        <v>40</v>
      </c>
    </row>
    <row r="277" spans="1:21">
      <c r="A277" s="17">
        <v>1950256795</v>
      </c>
      <c r="C277" s="17" t="s">
        <v>84</v>
      </c>
      <c r="D277" s="17">
        <v>1928156604</v>
      </c>
      <c r="E277" s="7" t="s">
        <v>50</v>
      </c>
      <c r="F277" s="17" t="s">
        <v>103</v>
      </c>
      <c r="G277" s="7" t="s">
        <v>126</v>
      </c>
      <c r="H277" s="17">
        <v>0</v>
      </c>
      <c r="I277" s="17" t="s">
        <v>127</v>
      </c>
      <c r="J277" s="17" t="s">
        <v>118</v>
      </c>
      <c r="L277" s="17">
        <v>0</v>
      </c>
      <c r="M277" s="17">
        <v>0</v>
      </c>
      <c r="N277" s="17">
        <v>1</v>
      </c>
      <c r="O277" s="17">
        <v>0</v>
      </c>
      <c r="P277">
        <v>1753574947</v>
      </c>
      <c r="Q277">
        <v>2098</v>
      </c>
      <c r="S277" t="s">
        <v>79</v>
      </c>
      <c r="T277" t="s">
        <v>80</v>
      </c>
      <c r="U277">
        <f>MATCH(D277,Отчет!$D:$D,0)</f>
        <v>35</v>
      </c>
    </row>
    <row r="278" spans="1:21">
      <c r="A278" s="17">
        <v>1950258138</v>
      </c>
      <c r="C278" s="17" t="s">
        <v>74</v>
      </c>
      <c r="D278" s="17">
        <v>1928156640</v>
      </c>
      <c r="E278" s="7" t="s">
        <v>51</v>
      </c>
      <c r="F278" s="17" t="s">
        <v>104</v>
      </c>
      <c r="G278" s="7" t="s">
        <v>126</v>
      </c>
      <c r="H278" s="17">
        <v>0</v>
      </c>
      <c r="I278" s="17" t="s">
        <v>127</v>
      </c>
      <c r="J278" s="17" t="s">
        <v>118</v>
      </c>
      <c r="L278" s="17">
        <v>0</v>
      </c>
      <c r="M278" s="17">
        <v>0</v>
      </c>
      <c r="N278" s="17">
        <v>1</v>
      </c>
      <c r="O278" s="17">
        <v>0</v>
      </c>
      <c r="P278">
        <v>1753574947</v>
      </c>
      <c r="Q278">
        <v>2098</v>
      </c>
      <c r="S278" t="s">
        <v>79</v>
      </c>
      <c r="T278" t="s">
        <v>80</v>
      </c>
      <c r="U278">
        <f>MATCH(D278,Отчет!$D:$D,0)</f>
        <v>14</v>
      </c>
    </row>
    <row r="279" spans="1:21">
      <c r="A279" s="17">
        <v>1950256733</v>
      </c>
      <c r="C279" s="17" t="s">
        <v>84</v>
      </c>
      <c r="D279" s="17">
        <v>1928156680</v>
      </c>
      <c r="E279" s="7" t="s">
        <v>52</v>
      </c>
      <c r="F279" s="17" t="s">
        <v>105</v>
      </c>
      <c r="G279" s="7" t="s">
        <v>126</v>
      </c>
      <c r="H279" s="17">
        <v>0</v>
      </c>
      <c r="I279" s="17" t="s">
        <v>127</v>
      </c>
      <c r="J279" s="17" t="s">
        <v>118</v>
      </c>
      <c r="L279" s="17">
        <v>0</v>
      </c>
      <c r="M279" s="17">
        <v>0</v>
      </c>
      <c r="N279" s="17">
        <v>1</v>
      </c>
      <c r="O279" s="17">
        <v>0</v>
      </c>
      <c r="P279">
        <v>1753574947</v>
      </c>
      <c r="Q279">
        <v>2098</v>
      </c>
      <c r="S279" t="s">
        <v>79</v>
      </c>
      <c r="T279" t="s">
        <v>80</v>
      </c>
      <c r="U279">
        <f>MATCH(D279,Отчет!$D:$D,0)</f>
        <v>36</v>
      </c>
    </row>
    <row r="280" spans="1:21">
      <c r="A280" s="17">
        <v>1950256662</v>
      </c>
      <c r="C280" s="17" t="s">
        <v>84</v>
      </c>
      <c r="D280" s="17">
        <v>1928156713</v>
      </c>
      <c r="E280" s="7" t="s">
        <v>53</v>
      </c>
      <c r="F280" s="17" t="s">
        <v>106</v>
      </c>
      <c r="G280" s="7" t="s">
        <v>126</v>
      </c>
      <c r="H280" s="17">
        <v>0</v>
      </c>
      <c r="I280" s="17" t="s">
        <v>127</v>
      </c>
      <c r="J280" s="17" t="s">
        <v>118</v>
      </c>
      <c r="L280" s="17">
        <v>0</v>
      </c>
      <c r="M280" s="17">
        <v>0</v>
      </c>
      <c r="N280" s="17">
        <v>1</v>
      </c>
      <c r="O280" s="17">
        <v>0</v>
      </c>
      <c r="P280">
        <v>1753574947</v>
      </c>
      <c r="Q280">
        <v>2098</v>
      </c>
      <c r="S280" t="s">
        <v>79</v>
      </c>
      <c r="T280" t="s">
        <v>80</v>
      </c>
      <c r="U280">
        <f>MATCH(D280,Отчет!$D:$D,0)</f>
        <v>44</v>
      </c>
    </row>
    <row r="281" spans="1:21">
      <c r="A281" s="17">
        <v>1950258014</v>
      </c>
      <c r="C281" s="17" t="s">
        <v>74</v>
      </c>
      <c r="D281" s="17">
        <v>1928156746</v>
      </c>
      <c r="E281" s="7" t="s">
        <v>54</v>
      </c>
      <c r="F281" s="17" t="s">
        <v>107</v>
      </c>
      <c r="G281" s="7" t="s">
        <v>126</v>
      </c>
      <c r="H281" s="17">
        <v>0</v>
      </c>
      <c r="I281" s="17" t="s">
        <v>127</v>
      </c>
      <c r="J281" s="17" t="s">
        <v>118</v>
      </c>
      <c r="L281" s="17">
        <v>0</v>
      </c>
      <c r="M281" s="17">
        <v>0</v>
      </c>
      <c r="N281" s="17">
        <v>1</v>
      </c>
      <c r="O281" s="17">
        <v>0</v>
      </c>
      <c r="P281">
        <v>1753574947</v>
      </c>
      <c r="Q281">
        <v>2098</v>
      </c>
      <c r="S281" t="s">
        <v>79</v>
      </c>
      <c r="T281" t="s">
        <v>80</v>
      </c>
      <c r="U281">
        <f>MATCH(D281,Отчет!$D:$D,0)</f>
        <v>20</v>
      </c>
    </row>
    <row r="282" spans="1:21">
      <c r="A282" s="17">
        <v>1950256590</v>
      </c>
      <c r="C282" s="17" t="s">
        <v>84</v>
      </c>
      <c r="D282" s="17">
        <v>1928156782</v>
      </c>
      <c r="E282" s="7" t="s">
        <v>62</v>
      </c>
      <c r="F282" s="17" t="s">
        <v>108</v>
      </c>
      <c r="G282" s="7" t="s">
        <v>126</v>
      </c>
      <c r="H282" s="17">
        <v>0</v>
      </c>
      <c r="I282" s="17" t="s">
        <v>127</v>
      </c>
      <c r="J282" s="17" t="s">
        <v>118</v>
      </c>
      <c r="L282" s="17">
        <v>0</v>
      </c>
      <c r="M282" s="17">
        <v>0</v>
      </c>
      <c r="N282" s="17">
        <v>1</v>
      </c>
      <c r="O282" s="17">
        <v>0</v>
      </c>
      <c r="P282">
        <v>1753574947</v>
      </c>
      <c r="Q282">
        <v>2098</v>
      </c>
      <c r="S282" t="s">
        <v>79</v>
      </c>
      <c r="T282" t="s">
        <v>80</v>
      </c>
      <c r="U282">
        <f>MATCH(D282,Отчет!$D:$D,0)</f>
        <v>39</v>
      </c>
    </row>
    <row r="283" spans="1:21">
      <c r="A283" s="17">
        <v>1950257952</v>
      </c>
      <c r="C283" s="17" t="s">
        <v>74</v>
      </c>
      <c r="D283" s="17">
        <v>1928156817</v>
      </c>
      <c r="E283" s="7" t="s">
        <v>64</v>
      </c>
      <c r="F283" s="17" t="s">
        <v>109</v>
      </c>
      <c r="G283" s="7" t="s">
        <v>126</v>
      </c>
      <c r="H283" s="17">
        <v>0</v>
      </c>
      <c r="I283" s="17" t="s">
        <v>127</v>
      </c>
      <c r="J283" s="17" t="s">
        <v>118</v>
      </c>
      <c r="L283" s="17">
        <v>0</v>
      </c>
      <c r="M283" s="17">
        <v>0</v>
      </c>
      <c r="N283" s="17">
        <v>1</v>
      </c>
      <c r="O283" s="17">
        <v>0</v>
      </c>
      <c r="P283">
        <v>1753574947</v>
      </c>
      <c r="Q283">
        <v>2098</v>
      </c>
      <c r="S283" t="s">
        <v>79</v>
      </c>
      <c r="T283" t="s">
        <v>80</v>
      </c>
      <c r="U283">
        <f>MATCH(D283,Отчет!$D:$D,0)</f>
        <v>43</v>
      </c>
    </row>
    <row r="284" spans="1:21">
      <c r="A284" s="17">
        <v>1950256528</v>
      </c>
      <c r="C284" s="17" t="s">
        <v>84</v>
      </c>
      <c r="D284" s="17">
        <v>1928156853</v>
      </c>
      <c r="E284" s="7" t="s">
        <v>66</v>
      </c>
      <c r="F284" s="17" t="s">
        <v>110</v>
      </c>
      <c r="G284" s="7" t="s">
        <v>126</v>
      </c>
      <c r="H284" s="17">
        <v>0</v>
      </c>
      <c r="I284" s="17" t="s">
        <v>127</v>
      </c>
      <c r="J284" s="17" t="s">
        <v>118</v>
      </c>
      <c r="L284" s="17">
        <v>0</v>
      </c>
      <c r="M284" s="17">
        <v>0</v>
      </c>
      <c r="N284" s="17">
        <v>1</v>
      </c>
      <c r="O284" s="17">
        <v>0</v>
      </c>
      <c r="P284">
        <v>1753574947</v>
      </c>
      <c r="Q284">
        <v>2098</v>
      </c>
      <c r="S284" t="s">
        <v>79</v>
      </c>
      <c r="T284" t="s">
        <v>80</v>
      </c>
      <c r="U284">
        <f>MATCH(D284,Отчет!$D:$D,0)</f>
        <v>42</v>
      </c>
    </row>
    <row r="285" spans="1:21">
      <c r="A285" s="17">
        <v>1950257887</v>
      </c>
      <c r="C285" s="17" t="s">
        <v>74</v>
      </c>
      <c r="D285" s="17">
        <v>1928156886</v>
      </c>
      <c r="E285" s="7" t="s">
        <v>67</v>
      </c>
      <c r="F285" s="17" t="s">
        <v>111</v>
      </c>
      <c r="G285" s="7" t="s">
        <v>126</v>
      </c>
      <c r="H285" s="17">
        <v>0</v>
      </c>
      <c r="I285" s="17" t="s">
        <v>127</v>
      </c>
      <c r="J285" s="17" t="s">
        <v>118</v>
      </c>
      <c r="L285" s="17">
        <v>0</v>
      </c>
      <c r="M285" s="17">
        <v>0</v>
      </c>
      <c r="N285" s="17">
        <v>0</v>
      </c>
      <c r="O285" s="17">
        <v>0</v>
      </c>
      <c r="P285">
        <v>1753574947</v>
      </c>
      <c r="Q285">
        <v>2098</v>
      </c>
      <c r="S285" t="s">
        <v>79</v>
      </c>
      <c r="T285" t="s">
        <v>80</v>
      </c>
      <c r="U285">
        <f>MATCH(D285,Отчет!$D:$D,0)</f>
        <v>47</v>
      </c>
    </row>
    <row r="286" spans="1:21">
      <c r="A286" s="17">
        <v>1950256466</v>
      </c>
      <c r="C286" s="17" t="s">
        <v>84</v>
      </c>
      <c r="D286" s="17">
        <v>1928156917</v>
      </c>
      <c r="E286" s="7" t="s">
        <v>70</v>
      </c>
      <c r="F286" s="17" t="s">
        <v>112</v>
      </c>
      <c r="G286" s="7" t="s">
        <v>126</v>
      </c>
      <c r="H286" s="17">
        <v>0</v>
      </c>
      <c r="I286" s="17" t="s">
        <v>127</v>
      </c>
      <c r="J286" s="17" t="s">
        <v>118</v>
      </c>
      <c r="L286" s="17">
        <v>0</v>
      </c>
      <c r="M286" s="17">
        <v>0</v>
      </c>
      <c r="N286" s="17">
        <v>1</v>
      </c>
      <c r="O286" s="17">
        <v>0</v>
      </c>
      <c r="P286">
        <v>1753574947</v>
      </c>
      <c r="Q286">
        <v>2098</v>
      </c>
      <c r="S286" t="s">
        <v>79</v>
      </c>
      <c r="T286" t="s">
        <v>80</v>
      </c>
      <c r="U286">
        <f>MATCH(D286,Отчет!$D:$D,0)</f>
        <v>41</v>
      </c>
    </row>
    <row r="287" spans="1:21">
      <c r="A287" s="17">
        <v>1950257820</v>
      </c>
      <c r="C287" s="17" t="s">
        <v>74</v>
      </c>
      <c r="D287" s="17">
        <v>1928156953</v>
      </c>
      <c r="E287" s="7" t="s">
        <v>73</v>
      </c>
      <c r="F287" s="17" t="s">
        <v>113</v>
      </c>
      <c r="G287" s="7" t="s">
        <v>126</v>
      </c>
      <c r="H287" s="17">
        <v>0</v>
      </c>
      <c r="I287" s="17" t="s">
        <v>127</v>
      </c>
      <c r="J287" s="17" t="s">
        <v>118</v>
      </c>
      <c r="L287" s="17">
        <v>0</v>
      </c>
      <c r="M287" s="17">
        <v>0</v>
      </c>
      <c r="N287" s="17">
        <v>1</v>
      </c>
      <c r="O287" s="17">
        <v>0</v>
      </c>
      <c r="P287">
        <v>1753574947</v>
      </c>
      <c r="Q287">
        <v>2098</v>
      </c>
      <c r="S287" t="s">
        <v>79</v>
      </c>
      <c r="T287" t="s">
        <v>80</v>
      </c>
      <c r="U287">
        <f>MATCH(D287,Отчет!$D:$D,0)</f>
        <v>30</v>
      </c>
    </row>
    <row r="288" spans="1:21">
      <c r="A288" s="17">
        <v>1950256987</v>
      </c>
      <c r="C288" s="17" t="s">
        <v>84</v>
      </c>
      <c r="D288" s="17">
        <v>1941851050</v>
      </c>
      <c r="E288" s="7" t="s">
        <v>48</v>
      </c>
      <c r="F288" s="17" t="s">
        <v>114</v>
      </c>
      <c r="G288" s="7" t="s">
        <v>126</v>
      </c>
      <c r="H288" s="17">
        <v>0</v>
      </c>
      <c r="I288" s="17" t="s">
        <v>127</v>
      </c>
      <c r="J288" s="17" t="s">
        <v>118</v>
      </c>
      <c r="L288" s="17">
        <v>0</v>
      </c>
      <c r="M288" s="17">
        <v>0</v>
      </c>
      <c r="N288" s="17">
        <v>1</v>
      </c>
      <c r="O288" s="17">
        <v>1</v>
      </c>
      <c r="P288">
        <v>1753574947</v>
      </c>
      <c r="Q288">
        <v>2098</v>
      </c>
      <c r="S288" t="s">
        <v>79</v>
      </c>
      <c r="T288" t="s">
        <v>80</v>
      </c>
      <c r="U288">
        <f>MATCH(D288,Отчет!$D:$D,0)</f>
        <v>24</v>
      </c>
    </row>
    <row r="289" spans="1:21">
      <c r="A289" s="17">
        <v>1950257049</v>
      </c>
      <c r="C289" s="17" t="s">
        <v>84</v>
      </c>
      <c r="D289" s="17">
        <v>1941851080</v>
      </c>
      <c r="E289" s="7" t="s">
        <v>55</v>
      </c>
      <c r="F289" s="17" t="s">
        <v>115</v>
      </c>
      <c r="G289" s="7" t="s">
        <v>126</v>
      </c>
      <c r="H289" s="17">
        <v>0</v>
      </c>
      <c r="I289" s="17" t="s">
        <v>127</v>
      </c>
      <c r="J289" s="17" t="s">
        <v>118</v>
      </c>
      <c r="L289" s="17">
        <v>0</v>
      </c>
      <c r="M289" s="17">
        <v>0</v>
      </c>
      <c r="N289" s="17">
        <v>1</v>
      </c>
      <c r="O289" s="17">
        <v>1</v>
      </c>
      <c r="P289">
        <v>1753574947</v>
      </c>
      <c r="Q289">
        <v>2098</v>
      </c>
      <c r="S289" t="s">
        <v>79</v>
      </c>
      <c r="T289" t="s">
        <v>80</v>
      </c>
      <c r="U289">
        <f>MATCH(D289,Отчет!$D:$D,0)</f>
        <v>34</v>
      </c>
    </row>
    <row r="290" spans="1:21">
      <c r="A290" s="17">
        <v>1950256217</v>
      </c>
      <c r="C290" s="17" t="s">
        <v>84</v>
      </c>
      <c r="D290" s="17">
        <v>1926986497</v>
      </c>
      <c r="E290" s="7" t="s">
        <v>38</v>
      </c>
      <c r="F290" s="17" t="s">
        <v>116</v>
      </c>
      <c r="G290" s="7" t="s">
        <v>126</v>
      </c>
      <c r="H290" s="17">
        <v>0</v>
      </c>
      <c r="I290" s="17" t="s">
        <v>127</v>
      </c>
      <c r="J290" s="17" t="s">
        <v>118</v>
      </c>
      <c r="L290" s="17">
        <v>0</v>
      </c>
      <c r="M290" s="17">
        <v>0</v>
      </c>
      <c r="N290" s="17">
        <v>1</v>
      </c>
      <c r="O290" s="17">
        <v>1</v>
      </c>
      <c r="P290">
        <v>1753574947</v>
      </c>
      <c r="Q290">
        <v>2098</v>
      </c>
      <c r="S290" t="s">
        <v>79</v>
      </c>
      <c r="T290" t="s">
        <v>80</v>
      </c>
      <c r="U290">
        <f>MATCH(D290,Отчет!$D:$D,0)</f>
        <v>33</v>
      </c>
    </row>
  </sheetData>
  <sheetCalcPr fullCalcOnLoad="1"/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</vt:lpstr>
      <vt:lpstr>Данные</vt:lpstr>
    </vt:vector>
  </TitlesOfParts>
  <Company>Private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 Харитонова</dc:creator>
  <cp:lastModifiedBy>Наталия Харитонова</cp:lastModifiedBy>
  <dcterms:created xsi:type="dcterms:W3CDTF">2006-05-18T19:55:00Z</dcterms:created>
  <dcterms:modified xsi:type="dcterms:W3CDTF">2018-01-23T17:11:20Z</dcterms:modified>
</cp:coreProperties>
</file>