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9320" windowHeight="12816"/>
  </bookViews>
  <sheets>
    <sheet name="январь 2017" sheetId="1" r:id="rId1"/>
    <sheet name="Изменения от " sheetId="5" r:id="rId2"/>
    <sheet name="Лист2" sheetId="2" r:id="rId3"/>
    <sheet name="Лист1" sheetId="6" r:id="rId4"/>
  </sheets>
  <calcPr calcId="125725"/>
</workbook>
</file>

<file path=xl/calcChain.xml><?xml version="1.0" encoding="utf-8"?>
<calcChain xmlns="http://schemas.openxmlformats.org/spreadsheetml/2006/main">
  <c r="Q33" i="1"/>
  <c r="Q16"/>
  <c r="Q20" s="1"/>
  <c r="Q7"/>
  <c r="Q40"/>
  <c r="P40"/>
  <c r="Q37"/>
  <c r="Q41" s="1"/>
  <c r="P37"/>
  <c r="P41" s="1"/>
  <c r="P20"/>
  <c r="Q11"/>
  <c r="P11"/>
  <c r="K35"/>
  <c r="J35"/>
  <c r="K21"/>
  <c r="E20"/>
  <c r="J21"/>
  <c r="K12"/>
  <c r="J12"/>
  <c r="K31"/>
  <c r="K18"/>
  <c r="K9"/>
  <c r="E41"/>
  <c r="D41"/>
  <c r="E40"/>
  <c r="D40"/>
  <c r="E37"/>
  <c r="D37"/>
  <c r="D20"/>
  <c r="E11"/>
  <c r="D11"/>
  <c r="J31" i="5"/>
  <c r="J18"/>
  <c r="J9"/>
</calcChain>
</file>

<file path=xl/sharedStrings.xml><?xml version="1.0" encoding="utf-8"?>
<sst xmlns="http://schemas.openxmlformats.org/spreadsheetml/2006/main" count="217" uniqueCount="52">
  <si>
    <t>1) сведения о количестве и об общей стоимости договоров, заключенных заказчиком по результатам закупки товаров, работ, услуг;</t>
  </si>
  <si>
    <t>2)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подрядчика);</t>
  </si>
  <si>
    <t>3)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настоящей статьи;</t>
  </si>
  <si>
    <t>Количество</t>
  </si>
  <si>
    <t>Сумма, руб.</t>
  </si>
  <si>
    <t>№ п/п</t>
  </si>
  <si>
    <t>Тип расходов</t>
  </si>
  <si>
    <t>ИТОГО:</t>
  </si>
  <si>
    <t>Из РЕЕСТРА договоров - Торги (ОК, А, ЭА, К, ЭК)</t>
  </si>
  <si>
    <t xml:space="preserve">сведения составляют государственную тайну </t>
  </si>
  <si>
    <t>19. Заказчик не позднее 10-го числа месяца, следующего за отчетным месяцем, размещает в единой информационной системе:</t>
  </si>
  <si>
    <t>4)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</si>
  <si>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Закупки у субъектов малого и среднего предпринимательства</t>
  </si>
  <si>
    <t>Основание для изменения сведений</t>
  </si>
  <si>
    <t>Номер договора, в который вносятся изменения</t>
  </si>
  <si>
    <t>Размер изменения стоимости заключенных договоров, руб.</t>
  </si>
  <si>
    <t>ВСЕГО:</t>
  </si>
  <si>
    <t>Номер п/п</t>
  </si>
  <si>
    <t>Результат после внесения изменений</t>
  </si>
  <si>
    <t>Изменения в сведения о количестве и об общей стоимости договоров по результатам закупки у субъектов малого и среднего предпринимательства</t>
  </si>
  <si>
    <t>Изменения в сведения о количестве и об общей стоимости договоров по результатам закупки товаров, работ, услуг</t>
  </si>
  <si>
    <t>Изменения в сведения о количестве и об общей стоимости договоров по результатам закупки у единственного поставщика (исполнителя, подрядчика)</t>
  </si>
  <si>
    <t>Примечание</t>
  </si>
  <si>
    <t>ЕП - Договоры с юридическими лицами (пп. 24 до 150 тыс. руб.)</t>
  </si>
  <si>
    <t>Изменения от _________________</t>
  </si>
  <si>
    <t>ЕП1</t>
  </si>
  <si>
    <t>ЕП2</t>
  </si>
  <si>
    <t>ЕП3</t>
  </si>
  <si>
    <t>ЕП4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</si>
  <si>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(без ГПХ ППС, пп.13, пп. 24, пп.8 с физ лицами)</t>
    </r>
  </si>
  <si>
    <t>Счета к оплате до 150 тыс. руб. без договоров</t>
  </si>
  <si>
    <t>Ежемесячная отчетность на ОС ЕИС: п.19 статья 4 ФЗ от 18.07.2011  № 223-ФЗ: Заказчик не позднее 10-го числа месяца, следующего за отчетным месяцем, размещает в единой информационной системе:</t>
  </si>
  <si>
    <t xml:space="preserve">Сведения за ЯНВАРЬ на __________ </t>
  </si>
  <si>
    <r>
      <rPr>
        <b/>
        <sz val="11"/>
        <color rgb="FFFF0000"/>
        <rFont val="Arial"/>
        <family val="2"/>
        <charset val="204"/>
      </rPr>
      <t>а)</t>
    </r>
    <r>
      <rPr>
        <sz val="11"/>
        <color theme="1"/>
        <rFont val="Arial"/>
        <family val="2"/>
        <charset val="204"/>
      </rPr>
      <t xml:space="preserve"> ЕП - договоры ГПХ ППС, </t>
    </r>
    <r>
      <rPr>
        <b/>
        <sz val="11"/>
        <color rgb="FFFF0000"/>
        <rFont val="Arial"/>
        <family val="2"/>
        <charset val="204"/>
      </rPr>
      <t>пп.13-</t>
    </r>
    <r>
      <rPr>
        <sz val="11"/>
        <color rgb="FFFF0000"/>
        <rFont val="Arial"/>
        <family val="2"/>
        <charset val="204"/>
      </rPr>
      <t xml:space="preserve">преподавательские услуги;     </t>
    </r>
    <r>
      <rPr>
        <sz val="11"/>
        <color theme="1"/>
        <rFont val="Arial"/>
        <family val="2"/>
        <charset val="204"/>
      </rPr>
      <t xml:space="preserve">                </t>
    </r>
    <r>
      <rPr>
        <b/>
        <sz val="11"/>
        <color rgb="FFFF0000"/>
        <rFont val="Arial"/>
        <family val="2"/>
        <charset val="204"/>
      </rPr>
      <t>б)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24 </t>
    </r>
    <r>
      <rPr>
        <sz val="11"/>
        <color theme="1"/>
        <rFont val="Arial"/>
        <family val="2"/>
        <charset val="204"/>
      </rPr>
      <t xml:space="preserve">до 150 тыс. руб.);                                                  </t>
    </r>
    <r>
      <rPr>
        <b/>
        <sz val="11"/>
        <color rgb="FFFF0000"/>
        <rFont val="Arial"/>
        <family val="2"/>
        <charset val="204"/>
      </rPr>
      <t>в)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8 </t>
    </r>
    <r>
      <rPr>
        <sz val="11"/>
        <color theme="1"/>
        <rFont val="Arial"/>
        <family val="2"/>
        <charset val="204"/>
      </rPr>
      <t>до 350 тыс. руб.)</t>
    </r>
  </si>
  <si>
    <t>Закупки у субъектов малого и среднего предпринимательства - любые</t>
  </si>
  <si>
    <t>Закупки у субъектов малого и среднего предпринимательства - только</t>
  </si>
  <si>
    <t>Процедуры</t>
  </si>
  <si>
    <t>3) 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</si>
  <si>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(без ГПХ ППС, пп.13, пп. 24, пп.8 с физ лицами и пп.7 п. 12.10.1)</t>
    </r>
  </si>
  <si>
    <r>
      <t xml:space="preserve">Из РЕЕСТРА договоров - ЕП 1 </t>
    </r>
    <r>
      <rPr>
        <b/>
        <sz val="11"/>
        <color rgb="FFFF0000"/>
        <rFont val="Arial"/>
        <family val="2"/>
        <charset val="204"/>
      </rPr>
      <t>(только пп.7 п.12.10.1. )</t>
    </r>
  </si>
  <si>
    <t>процедуры</t>
  </si>
  <si>
    <r>
      <rPr>
        <b/>
        <sz val="11"/>
        <color rgb="FFFF0000"/>
        <rFont val="Arial"/>
        <family val="2"/>
        <charset val="204"/>
      </rPr>
      <t>а)</t>
    </r>
    <r>
      <rPr>
        <sz val="11"/>
        <color theme="1"/>
        <rFont val="Arial"/>
        <family val="2"/>
        <charset val="204"/>
      </rPr>
      <t xml:space="preserve"> ЕП - договоры ГПХ ППС, </t>
    </r>
    <r>
      <rPr>
        <b/>
        <sz val="11"/>
        <color rgb="FFFF0000"/>
        <rFont val="Arial"/>
        <family val="2"/>
        <charset val="204"/>
      </rPr>
      <t>пп.13-</t>
    </r>
    <r>
      <rPr>
        <sz val="11"/>
        <color rgb="FFFF0000"/>
        <rFont val="Arial"/>
        <family val="2"/>
        <charset val="204"/>
      </rPr>
      <t xml:space="preserve">преподавательские услуги;     </t>
    </r>
    <r>
      <rPr>
        <sz val="11"/>
        <color theme="1"/>
        <rFont val="Arial"/>
        <family val="2"/>
        <charset val="204"/>
      </rPr>
      <t xml:space="preserve">                </t>
    </r>
    <r>
      <rPr>
        <b/>
        <sz val="11"/>
        <color rgb="FFFF0000"/>
        <rFont val="Arial"/>
        <family val="2"/>
        <charset val="204"/>
      </rPr>
      <t>б)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24 </t>
    </r>
    <r>
      <rPr>
        <sz val="11"/>
        <color theme="1"/>
        <rFont val="Arial"/>
        <family val="2"/>
        <charset val="204"/>
      </rPr>
      <t xml:space="preserve">до 150 тыс. руб.);                                                  </t>
    </r>
    <r>
      <rPr>
        <b/>
        <sz val="11"/>
        <color rgb="FFFF0000"/>
        <rFont val="Arial"/>
        <family val="2"/>
        <charset val="204"/>
      </rPr>
      <t>в)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8 </t>
    </r>
    <r>
      <rPr>
        <sz val="11"/>
        <color theme="1"/>
        <rFont val="Arial"/>
        <family val="2"/>
        <charset val="204"/>
      </rPr>
      <t>до1 млн. руб.)</t>
    </r>
  </si>
  <si>
    <r>
      <rPr>
        <b/>
        <sz val="11"/>
        <color rgb="FFFF0000"/>
        <rFont val="Arial"/>
        <family val="2"/>
        <charset val="204"/>
      </rPr>
      <t>а)</t>
    </r>
    <r>
      <rPr>
        <sz val="11"/>
        <color theme="1"/>
        <rFont val="Arial"/>
        <family val="2"/>
        <charset val="204"/>
      </rPr>
      <t xml:space="preserve"> ЕП - договоры ГПХ ППС, </t>
    </r>
    <r>
      <rPr>
        <b/>
        <sz val="11"/>
        <color rgb="FFFF0000"/>
        <rFont val="Arial"/>
        <family val="2"/>
        <charset val="204"/>
      </rPr>
      <t>пп.13-</t>
    </r>
    <r>
      <rPr>
        <sz val="11"/>
        <color rgb="FFFF0000"/>
        <rFont val="Arial"/>
        <family val="2"/>
        <charset val="204"/>
      </rPr>
      <t xml:space="preserve">преподавательские услуги;     </t>
    </r>
    <r>
      <rPr>
        <sz val="11"/>
        <color theme="1"/>
        <rFont val="Arial"/>
        <family val="2"/>
        <charset val="204"/>
      </rPr>
      <t xml:space="preserve">                </t>
    </r>
    <r>
      <rPr>
        <b/>
        <sz val="11"/>
        <color rgb="FFFF0000"/>
        <rFont val="Arial"/>
        <family val="2"/>
        <charset val="204"/>
      </rPr>
      <t>б)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24 </t>
    </r>
    <r>
      <rPr>
        <sz val="11"/>
        <color theme="1"/>
        <rFont val="Arial"/>
        <family val="2"/>
        <charset val="204"/>
      </rPr>
      <t xml:space="preserve">до 150 тыс. руб.);                                                  </t>
    </r>
    <r>
      <rPr>
        <b/>
        <sz val="11"/>
        <color rgb="FFFF0000"/>
        <rFont val="Arial"/>
        <family val="2"/>
        <charset val="204"/>
      </rPr>
      <t>в)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8 </t>
    </r>
    <r>
      <rPr>
        <sz val="11"/>
        <color theme="1"/>
        <rFont val="Arial"/>
        <family val="2"/>
        <charset val="204"/>
      </rPr>
      <t>до 1 млн. руб.)</t>
    </r>
  </si>
  <si>
    <t>МАЙ 2020</t>
  </si>
  <si>
    <t>29.05.2020                                                            № 8.1.6.14-12/2905-01</t>
  </si>
  <si>
    <t>1. Изменения в сведения о количестве и об общей стоимости договоров по результатам закупки товаров, работ, услуг</t>
  </si>
  <si>
    <t>2. Изменения в сведения о количестве и об общей стоимости договоров по результатам закупки у единственного поставщика (исполнителя, подрядчика)</t>
  </si>
  <si>
    <t>4. Изменения в сведения о количестве и об общей стоимости договоров по результатам закупки у субъектов малого и среднего предпринимательства</t>
  </si>
  <si>
    <t>ЕП 1_ТН_СК.пп17 п. 12.10.1_СМП-любые</t>
  </si>
  <si>
    <t>Изменения от 02.11.2020</t>
  </si>
  <si>
    <t xml:space="preserve"> с изменениями от 02.11.2020</t>
  </si>
  <si>
    <t>ДС от 02.11.2020 №2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</si>
</sst>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84">
    <xf numFmtId="0" fontId="0" fillId="0" borderId="0" xfId="0"/>
    <xf numFmtId="0" fontId="0" fillId="0" borderId="0" xfId="0" applyAlignment="1">
      <alignment horizontal="justify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0" fontId="0" fillId="0" borderId="0" xfId="0" applyFill="1" applyBorder="1"/>
    <xf numFmtId="4" fontId="13" fillId="8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/>
    <xf numFmtId="4" fontId="3" fillId="0" borderId="1" xfId="0" applyNumberFormat="1" applyFont="1" applyFill="1" applyBorder="1" applyAlignment="1">
      <alignment vertical="center"/>
    </xf>
    <xf numFmtId="4" fontId="2" fillId="0" borderId="0" xfId="0" applyNumberFormat="1" applyFont="1"/>
    <xf numFmtId="4" fontId="0" fillId="0" borderId="0" xfId="0" applyNumberFormat="1"/>
    <xf numFmtId="4" fontId="1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" fillId="8" borderId="0" xfId="0" applyFont="1" applyFill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0" fontId="17" fillId="8" borderId="0" xfId="0" applyFont="1" applyFill="1" applyAlignment="1">
      <alignment vertical="center"/>
    </xf>
    <xf numFmtId="4" fontId="18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1" fillId="0" borderId="1" xfId="0" applyFont="1" applyBorder="1"/>
    <xf numFmtId="4" fontId="18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center" vertical="center"/>
    </xf>
    <xf numFmtId="49" fontId="14" fillId="11" borderId="0" xfId="0" applyNumberFormat="1" applyFont="1" applyFill="1" applyAlignment="1">
      <alignment horizontal="center" vertical="center" wrapText="1"/>
    </xf>
    <xf numFmtId="49" fontId="10" fillId="11" borderId="0" xfId="0" applyNumberFormat="1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justify"/>
    </xf>
    <xf numFmtId="0" fontId="2" fillId="4" borderId="0" xfId="0" applyFont="1" applyFill="1" applyBorder="1" applyAlignment="1">
      <alignment horizontal="justify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6" borderId="0" xfId="0" applyFont="1" applyFill="1" applyAlignment="1">
      <alignment horizontal="justify"/>
    </xf>
    <xf numFmtId="0" fontId="2" fillId="2" borderId="2" xfId="0" applyFont="1" applyFill="1" applyBorder="1" applyAlignment="1">
      <alignment horizontal="justify"/>
    </xf>
    <xf numFmtId="0" fontId="2" fillId="3" borderId="0" xfId="0" applyFont="1" applyFill="1" applyBorder="1" applyAlignment="1">
      <alignment horizontal="justify"/>
    </xf>
    <xf numFmtId="0" fontId="6" fillId="7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16" fillId="9" borderId="1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16" fillId="10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5"/>
  <sheetViews>
    <sheetView tabSelected="1" topLeftCell="G31" zoomScale="85" zoomScaleNormal="85" workbookViewId="0">
      <selection activeCell="N3" sqref="N1:R1048576"/>
    </sheetView>
  </sheetViews>
  <sheetFormatPr defaultRowHeight="14.4"/>
  <cols>
    <col min="1" max="1" width="5.88671875" customWidth="1"/>
    <col min="3" max="3" width="35.88671875" customWidth="1"/>
    <col min="4" max="4" width="17.33203125" customWidth="1"/>
    <col min="5" max="5" width="18.6640625" customWidth="1"/>
    <col min="6" max="6" width="13.33203125" customWidth="1"/>
    <col min="7" max="7" width="9.109375" customWidth="1"/>
    <col min="8" max="8" width="7.6640625" customWidth="1"/>
    <col min="9" max="9" width="23.5546875" customWidth="1"/>
    <col min="10" max="10" width="23.88671875" customWidth="1"/>
    <col min="11" max="11" width="26.88671875" customWidth="1"/>
    <col min="12" max="12" width="26" customWidth="1"/>
    <col min="15" max="15" width="35.88671875" customWidth="1"/>
    <col min="16" max="16" width="17.33203125" customWidth="1"/>
    <col min="17" max="17" width="18.6640625" customWidth="1"/>
    <col min="18" max="18" width="13.33203125" customWidth="1"/>
  </cols>
  <sheetData>
    <row r="1" spans="2:18" ht="53.25" customHeight="1">
      <c r="B1" s="65" t="s">
        <v>43</v>
      </c>
      <c r="C1" s="66"/>
      <c r="D1" s="66"/>
      <c r="E1" s="66"/>
      <c r="N1" s="65" t="s">
        <v>43</v>
      </c>
      <c r="O1" s="66"/>
      <c r="P1" s="66"/>
      <c r="Q1" s="66"/>
    </row>
    <row r="2" spans="2:18" ht="43.5" customHeight="1">
      <c r="B2" s="71" t="s">
        <v>31</v>
      </c>
      <c r="C2" s="71"/>
      <c r="D2" s="71"/>
      <c r="E2" s="71"/>
      <c r="N2" s="83" t="s">
        <v>50</v>
      </c>
      <c r="O2" s="83"/>
      <c r="P2" s="83"/>
      <c r="Q2" s="83"/>
    </row>
    <row r="4" spans="2:18" ht="58.5" customHeight="1">
      <c r="B4" s="72" t="s">
        <v>0</v>
      </c>
      <c r="C4" s="72"/>
      <c r="D4" s="72"/>
      <c r="E4" s="72"/>
      <c r="J4" s="77" t="s">
        <v>49</v>
      </c>
      <c r="K4" s="77"/>
      <c r="L4" s="50"/>
      <c r="N4" s="72" t="s">
        <v>0</v>
      </c>
      <c r="O4" s="72"/>
      <c r="P4" s="72"/>
      <c r="Q4" s="72"/>
    </row>
    <row r="5" spans="2:18" ht="45" customHeight="1">
      <c r="B5" s="6" t="s">
        <v>5</v>
      </c>
      <c r="C5" s="6" t="s">
        <v>6</v>
      </c>
      <c r="D5" s="34" t="s">
        <v>3</v>
      </c>
      <c r="E5" s="6" t="s">
        <v>4</v>
      </c>
      <c r="H5" s="78" t="s">
        <v>45</v>
      </c>
      <c r="I5" s="79"/>
      <c r="J5" s="79"/>
      <c r="K5" s="79"/>
      <c r="L5" s="79"/>
      <c r="N5" s="6" t="s">
        <v>5</v>
      </c>
      <c r="O5" s="6" t="s">
        <v>6</v>
      </c>
      <c r="P5" s="34" t="s">
        <v>3</v>
      </c>
      <c r="Q5" s="6" t="s">
        <v>4</v>
      </c>
    </row>
    <row r="6" spans="2:18" ht="40.5" customHeight="1">
      <c r="B6" s="4">
        <v>1</v>
      </c>
      <c r="C6" s="5" t="s">
        <v>8</v>
      </c>
      <c r="D6" s="55">
        <v>0</v>
      </c>
      <c r="E6" s="56">
        <v>0</v>
      </c>
      <c r="F6" s="59" t="s">
        <v>40</v>
      </c>
      <c r="H6" s="17" t="s">
        <v>17</v>
      </c>
      <c r="I6" s="17" t="s">
        <v>13</v>
      </c>
      <c r="J6" s="17" t="s">
        <v>14</v>
      </c>
      <c r="K6" s="17" t="s">
        <v>15</v>
      </c>
      <c r="L6" s="19" t="s">
        <v>22</v>
      </c>
      <c r="N6" s="4">
        <v>1</v>
      </c>
      <c r="O6" s="5" t="s">
        <v>8</v>
      </c>
      <c r="P6" s="55">
        <v>0</v>
      </c>
      <c r="Q6" s="56">
        <v>0</v>
      </c>
      <c r="R6" s="59" t="s">
        <v>40</v>
      </c>
    </row>
    <row r="7" spans="2:18" ht="59.25" customHeight="1">
      <c r="B7" s="4">
        <v>2</v>
      </c>
      <c r="C7" s="5" t="s">
        <v>29</v>
      </c>
      <c r="D7" s="55">
        <v>2</v>
      </c>
      <c r="E7" s="55">
        <v>1902318.72</v>
      </c>
      <c r="F7" s="51" t="s">
        <v>25</v>
      </c>
      <c r="H7" s="4">
        <v>1</v>
      </c>
      <c r="I7" s="5" t="s">
        <v>51</v>
      </c>
      <c r="J7" s="5" t="s">
        <v>44</v>
      </c>
      <c r="K7" s="63">
        <v>-4145.99</v>
      </c>
      <c r="L7" s="5" t="s">
        <v>48</v>
      </c>
      <c r="N7" s="4">
        <v>2</v>
      </c>
      <c r="O7" s="5" t="s">
        <v>29</v>
      </c>
      <c r="P7" s="55">
        <v>2</v>
      </c>
      <c r="Q7" s="56">
        <f>E7+K9</f>
        <v>1898172.73</v>
      </c>
      <c r="R7" s="51" t="s">
        <v>25</v>
      </c>
    </row>
    <row r="8" spans="2:18" ht="122.25" customHeight="1">
      <c r="B8" s="4">
        <v>3</v>
      </c>
      <c r="C8" s="5" t="s">
        <v>41</v>
      </c>
      <c r="D8" s="55">
        <v>47</v>
      </c>
      <c r="E8" s="56">
        <v>904423</v>
      </c>
      <c r="F8" s="51" t="s">
        <v>26</v>
      </c>
      <c r="H8" s="4">
        <v>2</v>
      </c>
      <c r="I8" s="5"/>
      <c r="J8" s="5"/>
      <c r="K8" s="31"/>
      <c r="L8" s="20"/>
      <c r="N8" s="4">
        <v>3</v>
      </c>
      <c r="O8" s="5" t="s">
        <v>41</v>
      </c>
      <c r="P8" s="55">
        <v>47</v>
      </c>
      <c r="Q8" s="56">
        <v>904423</v>
      </c>
      <c r="R8" s="51" t="s">
        <v>26</v>
      </c>
    </row>
    <row r="9" spans="2:18" ht="53.25" customHeight="1">
      <c r="B9" s="4">
        <v>4</v>
      </c>
      <c r="C9" s="5" t="s">
        <v>23</v>
      </c>
      <c r="D9" s="57">
        <v>7</v>
      </c>
      <c r="E9" s="58">
        <v>854263.61</v>
      </c>
      <c r="F9" s="51" t="s">
        <v>27</v>
      </c>
      <c r="J9" s="15" t="s">
        <v>16</v>
      </c>
      <c r="K9" s="16">
        <f>SUM(K7:K8)</f>
        <v>-4145.99</v>
      </c>
      <c r="N9" s="4">
        <v>4</v>
      </c>
      <c r="O9" s="5" t="s">
        <v>23</v>
      </c>
      <c r="P9" s="57">
        <v>7</v>
      </c>
      <c r="Q9" s="58">
        <v>854263.61</v>
      </c>
      <c r="R9" s="51" t="s">
        <v>27</v>
      </c>
    </row>
    <row r="10" spans="2:18" ht="57" customHeight="1">
      <c r="B10" s="4">
        <v>5</v>
      </c>
      <c r="C10" s="5" t="s">
        <v>30</v>
      </c>
      <c r="D10" s="8">
        <v>12</v>
      </c>
      <c r="E10" s="9">
        <v>168963.9</v>
      </c>
      <c r="F10" s="51" t="s">
        <v>28</v>
      </c>
      <c r="J10" s="75" t="s">
        <v>18</v>
      </c>
      <c r="K10" s="76"/>
      <c r="N10" s="4">
        <v>5</v>
      </c>
      <c r="O10" s="5" t="s">
        <v>30</v>
      </c>
      <c r="P10" s="8">
        <v>12</v>
      </c>
      <c r="Q10" s="9">
        <v>168963.9</v>
      </c>
      <c r="R10" s="51" t="s">
        <v>28</v>
      </c>
    </row>
    <row r="11" spans="2:18" ht="21.75" customHeight="1">
      <c r="B11" s="2"/>
      <c r="C11" s="24" t="s">
        <v>7</v>
      </c>
      <c r="D11" s="43">
        <f>SUM(D6:D10)</f>
        <v>68</v>
      </c>
      <c r="E11" s="23">
        <f>SUM(E6:E10)</f>
        <v>3829969.2299999995</v>
      </c>
      <c r="J11" s="21" t="s">
        <v>3</v>
      </c>
      <c r="K11" s="21" t="s">
        <v>4</v>
      </c>
      <c r="N11" s="2"/>
      <c r="O11" s="24" t="s">
        <v>7</v>
      </c>
      <c r="P11" s="43">
        <f>SUM(P6:P10)</f>
        <v>68</v>
      </c>
      <c r="Q11" s="23">
        <f>SUM(Q6:Q10)</f>
        <v>3825823.2399999998</v>
      </c>
    </row>
    <row r="12" spans="2:18" ht="15.6">
      <c r="J12" s="43">
        <f>D11</f>
        <v>68</v>
      </c>
      <c r="K12" s="41">
        <f>E11+K9</f>
        <v>3825823.2399999993</v>
      </c>
      <c r="L12" s="45"/>
    </row>
    <row r="13" spans="2:18" ht="15.6">
      <c r="C13" s="30"/>
      <c r="D13" s="69"/>
      <c r="E13" s="70"/>
      <c r="J13" s="44"/>
      <c r="O13" s="30"/>
      <c r="P13" s="69"/>
      <c r="Q13" s="70"/>
    </row>
    <row r="14" spans="2:18" ht="60.75" customHeight="1">
      <c r="B14" s="73" t="s">
        <v>1</v>
      </c>
      <c r="C14" s="73"/>
      <c r="D14" s="73"/>
      <c r="E14" s="73"/>
      <c r="H14" s="80" t="s">
        <v>46</v>
      </c>
      <c r="I14" s="80"/>
      <c r="J14" s="80"/>
      <c r="K14" s="80"/>
      <c r="N14" s="73" t="s">
        <v>1</v>
      </c>
      <c r="O14" s="73"/>
      <c r="P14" s="73"/>
      <c r="Q14" s="73"/>
    </row>
    <row r="15" spans="2:18" ht="51" customHeight="1">
      <c r="B15" s="6" t="s">
        <v>5</v>
      </c>
      <c r="C15" s="6" t="s">
        <v>6</v>
      </c>
      <c r="D15" s="34" t="s">
        <v>3</v>
      </c>
      <c r="E15" s="6" t="s">
        <v>4</v>
      </c>
      <c r="H15" s="17" t="s">
        <v>17</v>
      </c>
      <c r="I15" s="17" t="s">
        <v>13</v>
      </c>
      <c r="J15" s="17" t="s">
        <v>14</v>
      </c>
      <c r="K15" s="17" t="s">
        <v>15</v>
      </c>
      <c r="N15" s="6" t="s">
        <v>5</v>
      </c>
      <c r="O15" s="6" t="s">
        <v>6</v>
      </c>
      <c r="P15" s="34" t="s">
        <v>3</v>
      </c>
      <c r="Q15" s="6" t="s">
        <v>4</v>
      </c>
    </row>
    <row r="16" spans="2:18" ht="49.5" customHeight="1">
      <c r="B16" s="4">
        <v>1</v>
      </c>
      <c r="C16" s="5" t="s">
        <v>38</v>
      </c>
      <c r="D16" s="55">
        <v>2</v>
      </c>
      <c r="E16" s="55">
        <v>1902318.72</v>
      </c>
      <c r="F16" s="51" t="s">
        <v>25</v>
      </c>
      <c r="H16" s="4">
        <v>1</v>
      </c>
      <c r="I16" s="5" t="s">
        <v>51</v>
      </c>
      <c r="J16" s="5" t="s">
        <v>44</v>
      </c>
      <c r="K16" s="63">
        <v>-4145.99</v>
      </c>
      <c r="L16" s="5" t="s">
        <v>48</v>
      </c>
      <c r="N16" s="4">
        <v>1</v>
      </c>
      <c r="O16" s="5" t="s">
        <v>38</v>
      </c>
      <c r="P16" s="55">
        <v>2</v>
      </c>
      <c r="Q16" s="56">
        <f>E16+K18</f>
        <v>1898172.73</v>
      </c>
      <c r="R16" s="51" t="s">
        <v>25</v>
      </c>
    </row>
    <row r="17" spans="2:18" ht="110.4">
      <c r="B17" s="4">
        <v>2</v>
      </c>
      <c r="C17" s="5" t="s">
        <v>42</v>
      </c>
      <c r="D17" s="55">
        <v>47</v>
      </c>
      <c r="E17" s="56">
        <v>904423</v>
      </c>
      <c r="F17" s="51" t="s">
        <v>26</v>
      </c>
      <c r="H17" s="4"/>
      <c r="I17" s="5"/>
      <c r="J17" s="5"/>
      <c r="K17" s="31"/>
      <c r="L17" s="20"/>
      <c r="N17" s="4">
        <v>2</v>
      </c>
      <c r="O17" s="5" t="s">
        <v>42</v>
      </c>
      <c r="P17" s="55">
        <v>47</v>
      </c>
      <c r="Q17" s="56">
        <v>904423</v>
      </c>
      <c r="R17" s="51" t="s">
        <v>26</v>
      </c>
    </row>
    <row r="18" spans="2:18" ht="43.5" customHeight="1">
      <c r="B18" s="4">
        <v>3</v>
      </c>
      <c r="C18" s="5" t="s">
        <v>23</v>
      </c>
      <c r="D18" s="57">
        <v>7</v>
      </c>
      <c r="E18" s="58">
        <v>854263.61</v>
      </c>
      <c r="F18" s="51" t="s">
        <v>27</v>
      </c>
      <c r="J18" s="15" t="s">
        <v>16</v>
      </c>
      <c r="K18" s="16">
        <f>SUM(K16:K17)</f>
        <v>-4145.99</v>
      </c>
      <c r="N18" s="4">
        <v>3</v>
      </c>
      <c r="O18" s="5" t="s">
        <v>23</v>
      </c>
      <c r="P18" s="57">
        <v>7</v>
      </c>
      <c r="Q18" s="58">
        <v>854263.61</v>
      </c>
      <c r="R18" s="51" t="s">
        <v>27</v>
      </c>
    </row>
    <row r="19" spans="2:18" ht="27.6">
      <c r="B19" s="4">
        <v>4</v>
      </c>
      <c r="C19" s="5" t="s">
        <v>30</v>
      </c>
      <c r="D19" s="8">
        <v>12</v>
      </c>
      <c r="E19" s="9">
        <v>168963.9</v>
      </c>
      <c r="F19" s="51" t="s">
        <v>28</v>
      </c>
      <c r="J19" s="75" t="s">
        <v>18</v>
      </c>
      <c r="K19" s="76"/>
      <c r="N19" s="4">
        <v>4</v>
      </c>
      <c r="O19" s="5" t="s">
        <v>30</v>
      </c>
      <c r="P19" s="8">
        <v>12</v>
      </c>
      <c r="Q19" s="9">
        <v>168963.9</v>
      </c>
      <c r="R19" s="51" t="s">
        <v>28</v>
      </c>
    </row>
    <row r="20" spans="2:18" ht="25.5" customHeight="1">
      <c r="B20" s="2"/>
      <c r="C20" s="24" t="s">
        <v>7</v>
      </c>
      <c r="D20" s="43">
        <f>SUM(D15:D19)</f>
        <v>68</v>
      </c>
      <c r="E20" s="23">
        <f>SUM(E16:E19)</f>
        <v>3829969.2299999995</v>
      </c>
      <c r="J20" s="21" t="s">
        <v>3</v>
      </c>
      <c r="K20" s="21" t="s">
        <v>4</v>
      </c>
      <c r="N20" s="2"/>
      <c r="O20" s="24" t="s">
        <v>7</v>
      </c>
      <c r="P20" s="43">
        <f>SUM(P15:P19)</f>
        <v>68</v>
      </c>
      <c r="Q20" s="23">
        <f>SUM(Q16:Q19)</f>
        <v>3825823.2399999998</v>
      </c>
    </row>
    <row r="21" spans="2:18" ht="15.6">
      <c r="E21" s="38"/>
      <c r="J21" s="43">
        <f>D20</f>
        <v>68</v>
      </c>
      <c r="K21" s="36">
        <f>E20+K18</f>
        <v>3825823.2399999993</v>
      </c>
      <c r="L21" s="45"/>
      <c r="Q21" s="38"/>
    </row>
    <row r="23" spans="2:18" ht="64.2" customHeight="1">
      <c r="B23" s="67" t="s">
        <v>37</v>
      </c>
      <c r="C23" s="67"/>
      <c r="D23" s="67"/>
      <c r="E23" s="67"/>
      <c r="N23" s="67" t="s">
        <v>37</v>
      </c>
      <c r="O23" s="67"/>
      <c r="P23" s="67"/>
      <c r="Q23" s="67"/>
    </row>
    <row r="24" spans="2:18" ht="69" customHeight="1">
      <c r="B24" s="6" t="s">
        <v>5</v>
      </c>
      <c r="C24" s="6" t="s">
        <v>6</v>
      </c>
      <c r="D24" s="34" t="s">
        <v>3</v>
      </c>
      <c r="E24" s="6" t="s">
        <v>4</v>
      </c>
      <c r="J24" s="44"/>
      <c r="N24" s="6" t="s">
        <v>5</v>
      </c>
      <c r="O24" s="6" t="s">
        <v>6</v>
      </c>
      <c r="P24" s="34" t="s">
        <v>3</v>
      </c>
      <c r="Q24" s="6" t="s">
        <v>4</v>
      </c>
    </row>
    <row r="25" spans="2:18" ht="50.4" customHeight="1">
      <c r="B25" s="4">
        <v>1</v>
      </c>
      <c r="C25" s="5" t="s">
        <v>39</v>
      </c>
      <c r="D25" s="55">
        <v>0</v>
      </c>
      <c r="E25" s="56">
        <v>0</v>
      </c>
      <c r="I25" s="18"/>
      <c r="J25" s="18"/>
      <c r="N25" s="4">
        <v>1</v>
      </c>
      <c r="O25" s="5" t="s">
        <v>39</v>
      </c>
      <c r="P25" s="55">
        <v>0</v>
      </c>
      <c r="Q25" s="56">
        <v>0</v>
      </c>
    </row>
    <row r="26" spans="2:18" ht="40.200000000000003" customHeight="1">
      <c r="B26" s="2"/>
      <c r="C26" s="24" t="s">
        <v>7</v>
      </c>
      <c r="D26" s="60">
        <v>0</v>
      </c>
      <c r="E26" s="61">
        <v>0</v>
      </c>
      <c r="N26" s="2"/>
      <c r="O26" s="24" t="s">
        <v>7</v>
      </c>
      <c r="P26" s="60">
        <v>0</v>
      </c>
      <c r="Q26" s="61">
        <v>0</v>
      </c>
    </row>
    <row r="27" spans="2:18" ht="70.2" customHeight="1">
      <c r="B27" s="10"/>
      <c r="C27" s="11"/>
      <c r="D27" s="12"/>
      <c r="E27" s="13"/>
      <c r="H27" s="74" t="s">
        <v>47</v>
      </c>
      <c r="I27" s="74"/>
      <c r="J27" s="74"/>
      <c r="K27" s="74"/>
      <c r="N27" s="10"/>
      <c r="O27" s="11"/>
      <c r="P27" s="12"/>
      <c r="Q27" s="13"/>
    </row>
    <row r="28" spans="2:18" ht="39.6">
      <c r="B28" s="10"/>
      <c r="C28" s="11"/>
      <c r="D28" s="12"/>
      <c r="E28" s="13"/>
      <c r="H28" s="17" t="s">
        <v>17</v>
      </c>
      <c r="I28" s="17" t="s">
        <v>13</v>
      </c>
      <c r="J28" s="17" t="s">
        <v>14</v>
      </c>
      <c r="K28" s="17" t="s">
        <v>15</v>
      </c>
      <c r="N28" s="10"/>
      <c r="O28" s="11"/>
      <c r="P28" s="12"/>
      <c r="Q28" s="13"/>
    </row>
    <row r="29" spans="2:18" ht="65.25" customHeight="1">
      <c r="B29" s="68" t="s">
        <v>11</v>
      </c>
      <c r="C29" s="68"/>
      <c r="D29" s="68"/>
      <c r="E29" s="68"/>
      <c r="H29" s="4">
        <v>1</v>
      </c>
      <c r="I29" s="5" t="s">
        <v>51</v>
      </c>
      <c r="J29" s="5" t="s">
        <v>44</v>
      </c>
      <c r="K29" s="63">
        <v>-4145.99</v>
      </c>
      <c r="L29" s="5" t="s">
        <v>48</v>
      </c>
      <c r="N29" s="68" t="s">
        <v>11</v>
      </c>
      <c r="O29" s="68"/>
      <c r="P29" s="68"/>
      <c r="Q29" s="68"/>
    </row>
    <row r="30" spans="2:18">
      <c r="B30" s="6" t="s">
        <v>5</v>
      </c>
      <c r="C30" s="6" t="s">
        <v>6</v>
      </c>
      <c r="D30" s="34" t="s">
        <v>3</v>
      </c>
      <c r="E30" s="6" t="s">
        <v>4</v>
      </c>
      <c r="H30" s="4">
        <v>2</v>
      </c>
      <c r="I30" s="5"/>
      <c r="J30" s="5"/>
      <c r="K30" s="14"/>
      <c r="N30" s="6" t="s">
        <v>5</v>
      </c>
      <c r="O30" s="6" t="s">
        <v>6</v>
      </c>
      <c r="P30" s="34" t="s">
        <v>3</v>
      </c>
      <c r="Q30" s="6" t="s">
        <v>4</v>
      </c>
    </row>
    <row r="31" spans="2:18" ht="42" customHeight="1">
      <c r="B31" s="3">
        <v>1</v>
      </c>
      <c r="C31" s="5" t="s">
        <v>34</v>
      </c>
      <c r="D31" s="53"/>
      <c r="E31" s="53"/>
      <c r="J31" s="15" t="s">
        <v>16</v>
      </c>
      <c r="K31" s="16">
        <f>SUM(K29:K30)</f>
        <v>-4145.99</v>
      </c>
      <c r="N31" s="3">
        <v>1</v>
      </c>
      <c r="O31" s="5" t="s">
        <v>34</v>
      </c>
      <c r="P31" s="53"/>
      <c r="Q31" s="53"/>
    </row>
    <row r="32" spans="2:18" ht="42" customHeight="1">
      <c r="B32" s="3"/>
      <c r="C32" s="5"/>
      <c r="D32" s="55">
        <v>0</v>
      </c>
      <c r="E32" s="56">
        <v>0</v>
      </c>
      <c r="F32" s="54" t="s">
        <v>36</v>
      </c>
      <c r="N32" s="3"/>
      <c r="O32" s="5"/>
      <c r="P32" s="55">
        <v>0</v>
      </c>
      <c r="Q32" s="56">
        <v>0</v>
      </c>
      <c r="R32" s="54" t="s">
        <v>36</v>
      </c>
    </row>
    <row r="33" spans="2:18" ht="42" customHeight="1">
      <c r="B33" s="3"/>
      <c r="C33" s="5"/>
      <c r="D33" s="55">
        <v>2</v>
      </c>
      <c r="E33" s="55">
        <v>1902318.72</v>
      </c>
      <c r="F33" s="51" t="s">
        <v>25</v>
      </c>
      <c r="J33" s="75" t="s">
        <v>18</v>
      </c>
      <c r="K33" s="76"/>
      <c r="N33" s="3"/>
      <c r="O33" s="5"/>
      <c r="P33" s="55">
        <v>2</v>
      </c>
      <c r="Q33" s="56">
        <f>E33+K31</f>
        <v>1898172.73</v>
      </c>
      <c r="R33" s="51" t="s">
        <v>25</v>
      </c>
    </row>
    <row r="34" spans="2:18" ht="42" customHeight="1">
      <c r="B34" s="3"/>
      <c r="C34" s="5"/>
      <c r="D34" s="55">
        <v>0</v>
      </c>
      <c r="E34" s="56">
        <v>0</v>
      </c>
      <c r="F34" s="51" t="s">
        <v>26</v>
      </c>
      <c r="J34" s="21" t="s">
        <v>3</v>
      </c>
      <c r="K34" s="21" t="s">
        <v>4</v>
      </c>
      <c r="N34" s="3"/>
      <c r="O34" s="5"/>
      <c r="P34" s="55">
        <v>0</v>
      </c>
      <c r="Q34" s="56">
        <v>0</v>
      </c>
      <c r="R34" s="51" t="s">
        <v>26</v>
      </c>
    </row>
    <row r="35" spans="2:18" ht="42" customHeight="1">
      <c r="B35" s="3"/>
      <c r="C35" s="5"/>
      <c r="D35" s="57">
        <v>7</v>
      </c>
      <c r="E35" s="58">
        <v>854263.61</v>
      </c>
      <c r="F35" s="51" t="s">
        <v>27</v>
      </c>
      <c r="J35" s="64">
        <f>D41</f>
        <v>17</v>
      </c>
      <c r="K35" s="37">
        <f>E41+K31</f>
        <v>2873105.34</v>
      </c>
      <c r="L35" s="45"/>
      <c r="N35" s="3"/>
      <c r="O35" s="5"/>
      <c r="P35" s="57">
        <v>7</v>
      </c>
      <c r="Q35" s="58">
        <v>854263.61</v>
      </c>
      <c r="R35" s="51" t="s">
        <v>27</v>
      </c>
    </row>
    <row r="36" spans="2:18" ht="42" customHeight="1">
      <c r="B36" s="3"/>
      <c r="C36" s="5"/>
      <c r="D36" s="8">
        <v>8</v>
      </c>
      <c r="E36" s="9">
        <v>120669</v>
      </c>
      <c r="F36" s="51" t="s">
        <v>28</v>
      </c>
      <c r="N36" s="3"/>
      <c r="O36" s="5"/>
      <c r="P36" s="8">
        <v>8</v>
      </c>
      <c r="Q36" s="9">
        <v>120669</v>
      </c>
      <c r="R36" s="51" t="s">
        <v>28</v>
      </c>
    </row>
    <row r="37" spans="2:18" ht="42" customHeight="1">
      <c r="B37" s="3"/>
      <c r="C37" s="24" t="s">
        <v>7</v>
      </c>
      <c r="D37" s="42">
        <f>SUM(D32:D36)</f>
        <v>17</v>
      </c>
      <c r="E37" s="35">
        <f>SUM(E32:E36)</f>
        <v>2877251.33</v>
      </c>
      <c r="F37" s="62"/>
      <c r="N37" s="3"/>
      <c r="O37" s="24" t="s">
        <v>7</v>
      </c>
      <c r="P37" s="42">
        <f>SUM(P32:P36)</f>
        <v>17</v>
      </c>
      <c r="Q37" s="35">
        <f>SUM(Q32:Q36)</f>
        <v>2873105.34</v>
      </c>
      <c r="R37" s="62"/>
    </row>
    <row r="38" spans="2:18" ht="42" customHeight="1">
      <c r="B38" s="3">
        <v>2</v>
      </c>
      <c r="C38" s="5" t="s">
        <v>35</v>
      </c>
      <c r="D38" s="55">
        <v>0</v>
      </c>
      <c r="E38" s="56">
        <v>0</v>
      </c>
      <c r="F38" s="54" t="s">
        <v>36</v>
      </c>
      <c r="N38" s="3">
        <v>2</v>
      </c>
      <c r="O38" s="5" t="s">
        <v>35</v>
      </c>
      <c r="P38" s="55">
        <v>0</v>
      </c>
      <c r="Q38" s="56">
        <v>0</v>
      </c>
      <c r="R38" s="54" t="s">
        <v>36</v>
      </c>
    </row>
    <row r="39" spans="2:18" ht="42" customHeight="1">
      <c r="B39" s="3"/>
      <c r="C39" s="5"/>
      <c r="D39" s="55">
        <v>0</v>
      </c>
      <c r="E39" s="56">
        <v>0</v>
      </c>
      <c r="F39" s="51" t="s">
        <v>25</v>
      </c>
      <c r="N39" s="3"/>
      <c r="O39" s="5"/>
      <c r="P39" s="55">
        <v>0</v>
      </c>
      <c r="Q39" s="56">
        <v>0</v>
      </c>
      <c r="R39" s="51" t="s">
        <v>25</v>
      </c>
    </row>
    <row r="40" spans="2:18" ht="15.6">
      <c r="B40" s="2"/>
      <c r="C40" s="25" t="s">
        <v>7</v>
      </c>
      <c r="D40" s="60">
        <f>SUM(D38:D39)</f>
        <v>0</v>
      </c>
      <c r="E40" s="61">
        <f>SUM(E38:E39)</f>
        <v>0</v>
      </c>
      <c r="N40" s="2"/>
      <c r="O40" s="25" t="s">
        <v>7</v>
      </c>
      <c r="P40" s="60">
        <f>SUM(P38:P39)</f>
        <v>0</v>
      </c>
      <c r="Q40" s="61">
        <f>SUM(Q38:Q39)</f>
        <v>0</v>
      </c>
    </row>
    <row r="41" spans="2:18" ht="15.6">
      <c r="C41" s="25" t="s">
        <v>16</v>
      </c>
      <c r="D41" s="42">
        <f>D37+D40</f>
        <v>17</v>
      </c>
      <c r="E41" s="35">
        <f>E37+E40</f>
        <v>2877251.33</v>
      </c>
      <c r="O41" s="25" t="s">
        <v>16</v>
      </c>
      <c r="P41" s="42">
        <f>P37+P40</f>
        <v>17</v>
      </c>
      <c r="Q41" s="35">
        <f>Q37+Q40</f>
        <v>2873105.34</v>
      </c>
    </row>
    <row r="42" spans="2:18">
      <c r="D42" s="52"/>
      <c r="E42" s="39"/>
      <c r="P42" s="52"/>
      <c r="Q42" s="39"/>
    </row>
    <row r="45" spans="2:18">
      <c r="E45" s="40"/>
      <c r="Q45" s="40"/>
    </row>
    <row r="47" spans="2:18">
      <c r="E47" s="40"/>
      <c r="Q47" s="40"/>
    </row>
    <row r="48" spans="2:18">
      <c r="E48" s="40"/>
      <c r="Q48" s="40"/>
    </row>
    <row r="49" spans="4:17">
      <c r="E49" s="40"/>
      <c r="Q49" s="40"/>
    </row>
    <row r="50" spans="4:17" ht="70.5" customHeight="1"/>
    <row r="51" spans="4:17" ht="70.5" customHeight="1">
      <c r="D51" s="1"/>
      <c r="P51" s="1"/>
    </row>
    <row r="52" spans="4:17" ht="54.75" customHeight="1">
      <c r="D52" s="1"/>
      <c r="E52" s="40"/>
      <c r="P52" s="1"/>
      <c r="Q52" s="40"/>
    </row>
    <row r="53" spans="4:17" ht="72.75" customHeight="1">
      <c r="D53" s="1"/>
      <c r="P53" s="1"/>
    </row>
    <row r="54" spans="4:17" ht="136.5" customHeight="1">
      <c r="D54" s="1"/>
      <c r="P54" s="1"/>
    </row>
    <row r="55" spans="4:17" ht="70.5" customHeight="1">
      <c r="D55" s="1"/>
      <c r="P55" s="1"/>
    </row>
  </sheetData>
  <mergeCells count="21">
    <mergeCell ref="H27:K27"/>
    <mergeCell ref="J33:K33"/>
    <mergeCell ref="N1:Q1"/>
    <mergeCell ref="N2:Q2"/>
    <mergeCell ref="N4:Q4"/>
    <mergeCell ref="P13:Q13"/>
    <mergeCell ref="N14:Q14"/>
    <mergeCell ref="N23:Q23"/>
    <mergeCell ref="N29:Q29"/>
    <mergeCell ref="J4:K4"/>
    <mergeCell ref="H5:L5"/>
    <mergeCell ref="J10:K10"/>
    <mergeCell ref="H14:K14"/>
    <mergeCell ref="J19:K19"/>
    <mergeCell ref="B1:E1"/>
    <mergeCell ref="B23:E23"/>
    <mergeCell ref="B29:E29"/>
    <mergeCell ref="D13:E13"/>
    <mergeCell ref="B2:E2"/>
    <mergeCell ref="B4:E4"/>
    <mergeCell ref="B14:E14"/>
  </mergeCells>
  <pageMargins left="0.98425196850393704" right="0.23622047244094491" top="0.51181102362204722" bottom="0.9055118110236221" header="0.31496062992125984" footer="0.19685039370078741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5"/>
  <sheetViews>
    <sheetView zoomScale="85" zoomScaleNormal="85" workbookViewId="0">
      <selection activeCell="G1" sqref="G1:K1048576"/>
    </sheetView>
  </sheetViews>
  <sheetFormatPr defaultRowHeight="14.4"/>
  <cols>
    <col min="3" max="3" width="35.88671875" customWidth="1"/>
    <col min="4" max="4" width="15.6640625" customWidth="1"/>
    <col min="5" max="5" width="18.6640625" customWidth="1"/>
    <col min="6" max="6" width="14.5546875" customWidth="1"/>
    <col min="7" max="7" width="7.6640625" customWidth="1"/>
    <col min="8" max="8" width="23.5546875" customWidth="1"/>
    <col min="9" max="9" width="23.88671875" customWidth="1"/>
    <col min="10" max="10" width="26.88671875" customWidth="1"/>
    <col min="11" max="11" width="26" customWidth="1"/>
    <col min="13" max="13" width="41.44140625" customWidth="1"/>
  </cols>
  <sheetData>
    <row r="1" spans="2:14" ht="39.75" customHeight="1">
      <c r="C1" s="82" t="s">
        <v>32</v>
      </c>
      <c r="D1" s="82"/>
    </row>
    <row r="2" spans="2:14" ht="43.5" customHeight="1">
      <c r="B2" s="71" t="s">
        <v>10</v>
      </c>
      <c r="C2" s="71"/>
      <c r="D2" s="71"/>
      <c r="E2" s="71"/>
    </row>
    <row r="4" spans="2:14" ht="39" customHeight="1">
      <c r="B4" s="72" t="s">
        <v>0</v>
      </c>
      <c r="C4" s="72"/>
      <c r="D4" s="72"/>
      <c r="E4" s="72"/>
      <c r="I4" s="77" t="s">
        <v>24</v>
      </c>
      <c r="J4" s="77"/>
      <c r="K4" s="50"/>
      <c r="M4" s="81" t="s">
        <v>24</v>
      </c>
      <c r="N4" s="81"/>
    </row>
    <row r="5" spans="2:14" ht="45" customHeight="1">
      <c r="B5" s="6" t="s">
        <v>5</v>
      </c>
      <c r="C5" s="6" t="s">
        <v>6</v>
      </c>
      <c r="D5" s="6" t="s">
        <v>3</v>
      </c>
      <c r="E5" s="6" t="s">
        <v>4</v>
      </c>
      <c r="G5" s="78" t="s">
        <v>20</v>
      </c>
      <c r="H5" s="79"/>
      <c r="I5" s="79"/>
      <c r="J5" s="79"/>
      <c r="K5" s="79"/>
    </row>
    <row r="6" spans="2:14" ht="60" customHeight="1">
      <c r="B6" s="4">
        <v>1</v>
      </c>
      <c r="C6" s="5" t="s">
        <v>8</v>
      </c>
      <c r="D6" s="27"/>
      <c r="E6" s="28"/>
      <c r="G6" s="17" t="s">
        <v>17</v>
      </c>
      <c r="H6" s="17" t="s">
        <v>13</v>
      </c>
      <c r="I6" s="17" t="s">
        <v>14</v>
      </c>
      <c r="J6" s="17" t="s">
        <v>15</v>
      </c>
      <c r="K6" s="19" t="s">
        <v>22</v>
      </c>
    </row>
    <row r="7" spans="2:14" ht="57" customHeight="1">
      <c r="B7" s="4">
        <v>2</v>
      </c>
      <c r="C7" s="5" t="s">
        <v>29</v>
      </c>
      <c r="D7" s="27"/>
      <c r="E7" s="29"/>
      <c r="G7" s="4">
        <v>1</v>
      </c>
      <c r="H7" s="5"/>
      <c r="I7" s="5"/>
      <c r="J7" s="31"/>
      <c r="K7" s="20"/>
    </row>
    <row r="8" spans="2:14" ht="78.75" customHeight="1">
      <c r="B8" s="4">
        <v>3</v>
      </c>
      <c r="C8" s="5" t="s">
        <v>33</v>
      </c>
      <c r="D8" s="27"/>
      <c r="E8" s="28"/>
      <c r="G8" s="4">
        <v>2</v>
      </c>
      <c r="H8" s="5"/>
      <c r="I8" s="5"/>
      <c r="J8" s="31"/>
      <c r="K8" s="20"/>
    </row>
    <row r="9" spans="2:14" ht="27.75" customHeight="1">
      <c r="B9" s="4">
        <v>4</v>
      </c>
      <c r="C9" s="5" t="s">
        <v>23</v>
      </c>
      <c r="D9" s="4"/>
      <c r="E9" s="26"/>
      <c r="I9" s="15" t="s">
        <v>16</v>
      </c>
      <c r="J9" s="16">
        <f>SUM(J7:J8)</f>
        <v>0</v>
      </c>
    </row>
    <row r="10" spans="2:14" ht="39.75" customHeight="1">
      <c r="B10" s="4">
        <v>5</v>
      </c>
      <c r="C10" s="5" t="s">
        <v>30</v>
      </c>
      <c r="D10" s="4"/>
      <c r="E10" s="26"/>
      <c r="I10" s="75" t="s">
        <v>18</v>
      </c>
      <c r="J10" s="76"/>
    </row>
    <row r="11" spans="2:14" ht="21.75" customHeight="1">
      <c r="B11" s="2"/>
      <c r="C11" s="7" t="s">
        <v>7</v>
      </c>
      <c r="D11" s="6"/>
      <c r="E11" s="35"/>
      <c r="I11" s="21" t="s">
        <v>3</v>
      </c>
      <c r="J11" s="21" t="s">
        <v>4</v>
      </c>
    </row>
    <row r="12" spans="2:14" ht="42.75" customHeight="1">
      <c r="I12" s="22"/>
      <c r="J12" s="41"/>
      <c r="K12" s="45"/>
      <c r="M12" s="40"/>
    </row>
    <row r="13" spans="2:14" ht="47.25" customHeight="1">
      <c r="B13" s="73" t="s">
        <v>1</v>
      </c>
      <c r="C13" s="73"/>
      <c r="D13" s="73"/>
      <c r="E13" s="73"/>
      <c r="I13" s="44"/>
    </row>
    <row r="14" spans="2:14" ht="68.25" customHeight="1">
      <c r="B14" s="6" t="s">
        <v>5</v>
      </c>
      <c r="C14" s="6" t="s">
        <v>6</v>
      </c>
      <c r="D14" s="6" t="s">
        <v>3</v>
      </c>
      <c r="E14" s="6" t="s">
        <v>4</v>
      </c>
      <c r="G14" s="80" t="s">
        <v>21</v>
      </c>
      <c r="H14" s="80"/>
      <c r="I14" s="80"/>
      <c r="J14" s="80"/>
    </row>
    <row r="15" spans="2:14" ht="68.25" customHeight="1">
      <c r="B15" s="4">
        <v>1</v>
      </c>
      <c r="C15" s="5" t="s">
        <v>29</v>
      </c>
      <c r="D15" s="27"/>
      <c r="E15" s="29"/>
      <c r="G15" s="17" t="s">
        <v>17</v>
      </c>
      <c r="H15" s="17" t="s">
        <v>13</v>
      </c>
      <c r="I15" s="17" t="s">
        <v>14</v>
      </c>
      <c r="J15" s="17" t="s">
        <v>15</v>
      </c>
    </row>
    <row r="16" spans="2:14" ht="56.25" customHeight="1">
      <c r="B16" s="4">
        <v>2</v>
      </c>
      <c r="C16" s="5" t="s">
        <v>33</v>
      </c>
      <c r="D16" s="27"/>
      <c r="E16" s="28"/>
      <c r="G16" s="4">
        <v>1</v>
      </c>
      <c r="H16" s="5"/>
      <c r="I16" s="5"/>
      <c r="J16" s="31"/>
      <c r="K16" s="20"/>
    </row>
    <row r="17" spans="2:11" ht="27.6">
      <c r="B17" s="4">
        <v>3</v>
      </c>
      <c r="C17" s="5" t="s">
        <v>23</v>
      </c>
      <c r="D17" s="4"/>
      <c r="E17" s="26"/>
      <c r="G17" s="4"/>
      <c r="H17" s="5"/>
      <c r="I17" s="5"/>
      <c r="J17" s="31"/>
      <c r="K17" s="20"/>
    </row>
    <row r="18" spans="2:11" ht="27.6">
      <c r="B18" s="4">
        <v>4</v>
      </c>
      <c r="C18" s="5" t="s">
        <v>30</v>
      </c>
      <c r="D18" s="4"/>
      <c r="E18" s="26"/>
      <c r="I18" s="15" t="s">
        <v>16</v>
      </c>
      <c r="J18" s="16">
        <f>SUM(J16:J17)</f>
        <v>0</v>
      </c>
    </row>
    <row r="19" spans="2:11" ht="33.75" customHeight="1">
      <c r="B19" s="2"/>
      <c r="C19" s="7" t="s">
        <v>7</v>
      </c>
      <c r="D19" s="46"/>
      <c r="E19" s="47"/>
      <c r="I19" s="75" t="s">
        <v>18</v>
      </c>
      <c r="J19" s="76"/>
    </row>
    <row r="20" spans="2:11" ht="33.75" customHeight="1">
      <c r="B20" s="10"/>
      <c r="C20" s="11"/>
      <c r="D20" s="32"/>
      <c r="E20" s="33"/>
      <c r="I20" s="21" t="s">
        <v>3</v>
      </c>
      <c r="J20" s="21" t="s">
        <v>4</v>
      </c>
    </row>
    <row r="21" spans="2:11" ht="40.5" customHeight="1">
      <c r="I21" s="43"/>
      <c r="J21" s="36"/>
      <c r="K21" s="45"/>
    </row>
    <row r="22" spans="2:11" ht="95.25" customHeight="1">
      <c r="B22" s="67" t="s">
        <v>2</v>
      </c>
      <c r="C22" s="67"/>
      <c r="D22" s="67"/>
      <c r="E22" s="67"/>
    </row>
    <row r="23" spans="2:11">
      <c r="B23" s="6" t="s">
        <v>5</v>
      </c>
      <c r="C23" s="6" t="s">
        <v>6</v>
      </c>
      <c r="D23" s="6" t="s">
        <v>3</v>
      </c>
      <c r="E23" s="6" t="s">
        <v>4</v>
      </c>
    </row>
    <row r="24" spans="2:11" ht="37.5" customHeight="1">
      <c r="B24" s="4">
        <v>1</v>
      </c>
      <c r="C24" s="5" t="s">
        <v>9</v>
      </c>
      <c r="D24" s="8">
        <v>0</v>
      </c>
      <c r="E24" s="9">
        <v>0</v>
      </c>
      <c r="I24" s="44"/>
    </row>
    <row r="25" spans="2:11" ht="22.8">
      <c r="B25" s="2"/>
      <c r="C25" s="7" t="s">
        <v>7</v>
      </c>
      <c r="D25" s="8">
        <v>0</v>
      </c>
      <c r="E25" s="9">
        <v>0</v>
      </c>
      <c r="H25" s="18"/>
      <c r="I25" s="18"/>
    </row>
    <row r="26" spans="2:11">
      <c r="B26" s="10"/>
      <c r="C26" s="11"/>
      <c r="D26" s="12"/>
      <c r="E26" s="13"/>
    </row>
    <row r="27" spans="2:11" ht="65.25" customHeight="1">
      <c r="B27" s="68" t="s">
        <v>11</v>
      </c>
      <c r="C27" s="68"/>
      <c r="D27" s="68"/>
      <c r="E27" s="68"/>
      <c r="G27" s="74" t="s">
        <v>19</v>
      </c>
      <c r="H27" s="74"/>
      <c r="I27" s="74"/>
      <c r="J27" s="74"/>
    </row>
    <row r="28" spans="2:11" ht="39.6">
      <c r="B28" s="6" t="s">
        <v>5</v>
      </c>
      <c r="C28" s="6" t="s">
        <v>6</v>
      </c>
      <c r="D28" s="6" t="s">
        <v>3</v>
      </c>
      <c r="E28" s="6" t="s">
        <v>4</v>
      </c>
      <c r="G28" s="17" t="s">
        <v>17</v>
      </c>
      <c r="H28" s="17" t="s">
        <v>13</v>
      </c>
      <c r="I28" s="17" t="s">
        <v>14</v>
      </c>
      <c r="J28" s="17" t="s">
        <v>15</v>
      </c>
    </row>
    <row r="29" spans="2:11" ht="51" customHeight="1">
      <c r="B29" s="3">
        <v>1</v>
      </c>
      <c r="C29" s="5" t="s">
        <v>12</v>
      </c>
      <c r="D29" s="48"/>
      <c r="E29" s="49"/>
      <c r="G29" s="4">
        <v>1</v>
      </c>
      <c r="H29" s="5"/>
      <c r="I29" s="5"/>
      <c r="J29" s="31"/>
    </row>
    <row r="30" spans="2:11">
      <c r="B30" s="2"/>
      <c r="C30" s="7" t="s">
        <v>7</v>
      </c>
      <c r="D30" s="42"/>
      <c r="E30" s="35"/>
      <c r="G30" s="4">
        <v>2</v>
      </c>
      <c r="H30" s="5"/>
      <c r="I30" s="5"/>
      <c r="J30" s="14"/>
    </row>
    <row r="31" spans="2:11" ht="27" customHeight="1">
      <c r="I31" s="15" t="s">
        <v>16</v>
      </c>
      <c r="J31" s="16">
        <f>SUM(J29:J30)</f>
        <v>0</v>
      </c>
    </row>
    <row r="32" spans="2:11" ht="19.5" customHeight="1"/>
    <row r="33" spans="4:11">
      <c r="I33" s="75" t="s">
        <v>18</v>
      </c>
      <c r="J33" s="76"/>
    </row>
    <row r="34" spans="4:11">
      <c r="I34" s="21" t="s">
        <v>3</v>
      </c>
      <c r="J34" s="21" t="s">
        <v>4</v>
      </c>
    </row>
    <row r="35" spans="4:11" ht="15.6">
      <c r="I35" s="22"/>
      <c r="J35" s="37"/>
      <c r="K35" s="45"/>
    </row>
    <row r="40" spans="4:11" ht="70.5" customHeight="1"/>
    <row r="41" spans="4:11" ht="70.5" customHeight="1">
      <c r="D41" s="1"/>
    </row>
    <row r="42" spans="4:11" ht="54.75" customHeight="1">
      <c r="D42" s="1"/>
    </row>
    <row r="43" spans="4:11" ht="72.75" customHeight="1">
      <c r="D43" s="1"/>
    </row>
    <row r="44" spans="4:11" ht="136.5" customHeight="1">
      <c r="D44" s="1"/>
    </row>
    <row r="45" spans="4:11" ht="70.5" customHeight="1">
      <c r="D45" s="1"/>
    </row>
  </sheetData>
  <mergeCells count="14">
    <mergeCell ref="M4:N4"/>
    <mergeCell ref="C1:D1"/>
    <mergeCell ref="I33:J33"/>
    <mergeCell ref="G5:K5"/>
    <mergeCell ref="B2:E2"/>
    <mergeCell ref="B4:E4"/>
    <mergeCell ref="B13:E13"/>
    <mergeCell ref="B22:E22"/>
    <mergeCell ref="B27:E27"/>
    <mergeCell ref="G14:J14"/>
    <mergeCell ref="I10:J10"/>
    <mergeCell ref="I19:J19"/>
    <mergeCell ref="G27:J27"/>
    <mergeCell ref="I4:J4"/>
  </mergeCells>
  <pageMargins left="0.15748031496062992" right="0.15748031496062992" top="0.31496062992125984" bottom="0.3149606299212598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 2017</vt:lpstr>
      <vt:lpstr>Изменения от 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vneverov</dc:creator>
  <cp:lastModifiedBy>tmashtakova</cp:lastModifiedBy>
  <cp:lastPrinted>2020-11-03T12:51:08Z</cp:lastPrinted>
  <dcterms:created xsi:type="dcterms:W3CDTF">2016-01-25T14:53:47Z</dcterms:created>
  <dcterms:modified xsi:type="dcterms:W3CDTF">2020-11-03T12:51:51Z</dcterms:modified>
</cp:coreProperties>
</file>