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4240" windowHeight="13740"/>
  </bookViews>
  <sheets>
    <sheet name="ВЭ20" sheetId="1" r:id="rId1"/>
  </sheets>
  <definedNames>
    <definedName name="_xlnm._FilterDatabase" localSheetId="0" hidden="1">ВЭ20!$A$20:$G$234</definedName>
    <definedName name="_xlnm.Print_Titles" localSheetId="0">ВЭ20!$20:$20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1" i="1"/>
  <c r="C227"/>
  <c r="C226"/>
  <c r="C219"/>
  <c r="C218"/>
  <c r="C225"/>
  <c r="C224"/>
  <c r="C223"/>
  <c r="C222"/>
  <c r="C213"/>
  <c r="C212"/>
  <c r="C211"/>
  <c r="C210"/>
  <c r="C197" l="1"/>
  <c r="C196"/>
  <c r="C195"/>
  <c r="C194"/>
  <c r="C189"/>
  <c r="C183"/>
  <c r="C182"/>
  <c r="C181"/>
  <c r="C180"/>
  <c r="C157" l="1"/>
  <c r="C156"/>
  <c r="C233"/>
  <c r="C230"/>
  <c r="C229"/>
  <c r="C221"/>
  <c r="C220"/>
  <c r="C217"/>
  <c r="C216"/>
  <c r="C214"/>
  <c r="C209"/>
  <c r="C208"/>
  <c r="C205"/>
  <c r="C204"/>
  <c r="C207"/>
  <c r="C206"/>
  <c r="C202"/>
  <c r="C201"/>
  <c r="C232"/>
  <c r="C199"/>
  <c r="C198"/>
  <c r="C193"/>
  <c r="C188"/>
  <c r="C187"/>
  <c r="C179"/>
  <c r="C178"/>
  <c r="C175"/>
  <c r="C174"/>
  <c r="C173"/>
  <c r="C172"/>
  <c r="C168"/>
  <c r="C167"/>
  <c r="C164"/>
  <c r="C163"/>
  <c r="C162"/>
  <c r="C161"/>
  <c r="C152"/>
  <c r="C151"/>
  <c r="C153"/>
  <c r="C228"/>
  <c r="C215"/>
  <c r="C203"/>
  <c r="C200"/>
  <c r="C190"/>
  <c r="C184"/>
  <c r="C169"/>
  <c r="C158"/>
  <c r="C192" l="1"/>
  <c r="C191"/>
  <c r="C186"/>
  <c r="C185"/>
  <c r="C177"/>
  <c r="C176"/>
  <c r="C171"/>
  <c r="C170"/>
  <c r="C166"/>
  <c r="C165"/>
  <c r="C160"/>
  <c r="C159"/>
  <c r="C155"/>
  <c r="C154"/>
  <c r="C150"/>
  <c r="C149"/>
  <c r="C147"/>
  <c r="C146"/>
  <c r="C148"/>
  <c r="C145"/>
  <c r="C144"/>
  <c r="C143"/>
  <c r="C142"/>
  <c r="C141"/>
  <c r="C140"/>
  <c r="C139"/>
  <c r="C138"/>
  <c r="C137"/>
  <c r="C136"/>
  <c r="C135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1"/>
  <c r="C70"/>
  <c r="C69"/>
  <c r="C68"/>
  <c r="C67"/>
  <c r="C66"/>
  <c r="C65"/>
  <c r="C60"/>
  <c r="C59"/>
  <c r="C58"/>
  <c r="C57"/>
  <c r="C52"/>
  <c r="C51"/>
  <c r="C50"/>
  <c r="C49"/>
  <c r="C44"/>
  <c r="C43"/>
  <c r="C42"/>
  <c r="C41"/>
  <c r="C36"/>
  <c r="C35"/>
  <c r="C34"/>
  <c r="C33"/>
  <c r="C28"/>
  <c r="C27"/>
  <c r="C26"/>
  <c r="C25"/>
  <c r="C24"/>
  <c r="C23"/>
  <c r="C22"/>
  <c r="C21"/>
  <c r="C234" l="1"/>
  <c r="A17" s="1"/>
</calcChain>
</file>

<file path=xl/sharedStrings.xml><?xml version="1.0" encoding="utf-8"?>
<sst xmlns="http://schemas.openxmlformats.org/spreadsheetml/2006/main" count="965" uniqueCount="141">
  <si>
    <t>НАЦИОНАЛЬНЫЙ ИССЛЕДОВАТЕЛЬСКИЙ УНИВЕРСИТЕТ</t>
  </si>
  <si>
    <t>«ВЫСШАЯ ШКОЛА ЭКОНОМИКИ»</t>
  </si>
  <si>
    <t>НИУ ВШЭ – Нижний Новгород</t>
  </si>
  <si>
    <t>Факультет экономики</t>
  </si>
  <si>
    <t>РАСПИСАНИЕ ЗАНЯТИЙ</t>
  </si>
  <si>
    <t>студентов ___ курса по основной образовательной программе высшего образования</t>
  </si>
  <si>
    <t>по направлению Экономика</t>
  </si>
  <si>
    <t>День недели,  дата</t>
  </si>
  <si>
    <t>Кол-во академических часов
(1 ак.ч. – 40 мин.)</t>
  </si>
  <si>
    <t>№ аудитории (место проведения занятий)</t>
  </si>
  <si>
    <t>Наименование дисциплины (темы)</t>
  </si>
  <si>
    <t>Вид занятий</t>
  </si>
  <si>
    <t>Преподаватель</t>
  </si>
  <si>
    <t>11:10-12:30</t>
  </si>
  <si>
    <t>13:00-14:20</t>
  </si>
  <si>
    <t>14:40-16:00</t>
  </si>
  <si>
    <t>18:10-19:30</t>
  </si>
  <si>
    <t>19:40-21:00</t>
  </si>
  <si>
    <t>с 01.10.2020 по 30.06.2021</t>
  </si>
  <si>
    <t xml:space="preserve">                    _________________ Д.А. Фоменков</t>
  </si>
  <si>
    <t xml:space="preserve">                    "____" _____________ 2020 г.</t>
  </si>
  <si>
    <t xml:space="preserve">                    УТВЕРЖДАЮ</t>
  </si>
  <si>
    <t>Время начала и оконча-ния занятий</t>
  </si>
  <si>
    <t>Всего ак. часов</t>
  </si>
  <si>
    <t>ЭКЗАМЕН</t>
  </si>
  <si>
    <t xml:space="preserve">Актуальные ссылки на онлайн-занятия доступны по ссылке: </t>
  </si>
  <si>
    <t>https://docs.google.com/spreadsheets/d/1TCAcnMcAkhUqjxN9IG9EU-qfQwAFTyWYY__ve3ul3NA/edit?usp=sharing</t>
  </si>
  <si>
    <t>вторник, 06.10.2020</t>
  </si>
  <si>
    <t>лекция</t>
  </si>
  <si>
    <t>практическое занятие</t>
  </si>
  <si>
    <t>вторник, 13.10.2020</t>
  </si>
  <si>
    <t>суббота, 17.10.2020</t>
  </si>
  <si>
    <t>вторник, 20.10.2020</t>
  </si>
  <si>
    <t>суббота, 24.10.2020</t>
  </si>
  <si>
    <t>вторник, 27.10.2020</t>
  </si>
  <si>
    <t>суббота, 31.10.2020</t>
  </si>
  <si>
    <t>вторник, 03.11.2020</t>
  </si>
  <si>
    <t>суббота, 07.11.2020</t>
  </si>
  <si>
    <t>online</t>
  </si>
  <si>
    <t>09:30-10:50</t>
  </si>
  <si>
    <t>пятница,
27.11.2020</t>
  </si>
  <si>
    <t>вторник,
24.11.2020</t>
  </si>
  <si>
    <t>суббота, 14.11.2020</t>
  </si>
  <si>
    <t>суббота, 28.11.2020</t>
  </si>
  <si>
    <t>суббота, 05.12.2020</t>
  </si>
  <si>
    <t>вторник,
08.12.2020</t>
  </si>
  <si>
    <t>суббота, 12.12.2020</t>
  </si>
  <si>
    <t>вторник,
15.12.2020</t>
  </si>
  <si>
    <t>вторник,
22.12.2020</t>
  </si>
  <si>
    <t>Научно-исследовательский семинар</t>
  </si>
  <si>
    <t>пятница,
04.12.2020</t>
  </si>
  <si>
    <t>пятница,
11.12.2020</t>
  </si>
  <si>
    <t>пятница,
18.12.2020</t>
  </si>
  <si>
    <t>пятница,
25.12.2020</t>
  </si>
  <si>
    <t>группа № ВЭ20</t>
  </si>
  <si>
    <t>пятница, 09.10.2020</t>
  </si>
  <si>
    <t>ауд.402 Родионова</t>
  </si>
  <si>
    <t>История экономических учений</t>
  </si>
  <si>
    <t>Красавина Раиса Александровна доцент</t>
  </si>
  <si>
    <t>ауд.405 Бпечерская</t>
  </si>
  <si>
    <t>Микроэкономика</t>
  </si>
  <si>
    <t>Креховец Екатерина Владимировна ст. Преподаватель</t>
  </si>
  <si>
    <t>пятница, 16.10.2020</t>
  </si>
  <si>
    <t>Дни, отведенные для дисциплин на переаттестацию из предыдущего образования</t>
  </si>
  <si>
    <t>пятница, 23.10.2020</t>
  </si>
  <si>
    <t>пятница, 30.10.2020</t>
  </si>
  <si>
    <t>пятница, 06.11.2020</t>
  </si>
  <si>
    <t>вторник, 10.11.2020</t>
  </si>
  <si>
    <t>пятница, 13.11.2020</t>
  </si>
  <si>
    <t>вторник, 17.11.2020</t>
  </si>
  <si>
    <t>пятница, 20.11.2020</t>
  </si>
  <si>
    <t>семинар</t>
  </si>
  <si>
    <t>Рябова Елена Вячеславовна, доцент</t>
  </si>
  <si>
    <t>суббота, 19.12.2020</t>
  </si>
  <si>
    <t>09.30-</t>
  </si>
  <si>
    <t>Линейная алгебра</t>
  </si>
  <si>
    <t>Мамаева Надежда Анатольевна, доцент</t>
  </si>
  <si>
    <t>вторник, 12.01.2021</t>
  </si>
  <si>
    <t>пятница, 15.01.2021</t>
  </si>
  <si>
    <t>суббота, 16.01.2021</t>
  </si>
  <si>
    <t>вторник, 19.01.2021</t>
  </si>
  <si>
    <t>пятница, 22.01.2021</t>
  </si>
  <si>
    <t>суббота, 23.01.2021</t>
  </si>
  <si>
    <t>вторник, 26.01.2021</t>
  </si>
  <si>
    <t>суббота, 13.02.2021</t>
  </si>
  <si>
    <t>вторник, 16.02.2021</t>
  </si>
  <si>
    <t>вторник, 23.02.2021</t>
  </si>
  <si>
    <t>суббота, 27.02.2021</t>
  </si>
  <si>
    <t>Праздничный день, занятий нет</t>
  </si>
  <si>
    <t>вторник, 02.03.2021</t>
  </si>
  <si>
    <t>суббота, 06.03.2021</t>
  </si>
  <si>
    <t>вторник, 09.03.2021</t>
  </si>
  <si>
    <t>суббота, 13.03.2021</t>
  </si>
  <si>
    <t>Математический анализ</t>
  </si>
  <si>
    <t>четверг, 28.01.2021</t>
  </si>
  <si>
    <t>Макроэкономика</t>
  </si>
  <si>
    <t>пятница, 12.02.2021</t>
  </si>
  <si>
    <t>пятница, 19.02.2021</t>
  </si>
  <si>
    <t>среда, 27.01.2021</t>
  </si>
  <si>
    <t>вторник, 02.02.2021</t>
  </si>
  <si>
    <t>вторник, 09.02.2021</t>
  </si>
  <si>
    <t>Теория вероятностей и математическая статистика</t>
  </si>
  <si>
    <t>среда,</t>
  </si>
  <si>
    <t>среда, 19.05.2021</t>
  </si>
  <si>
    <t>Основы программирования в Python</t>
  </si>
  <si>
    <t>вторник, 30.03.2021</t>
  </si>
  <si>
    <t>вторник, 13.04.2021</t>
  </si>
  <si>
    <t>вторник, 27.04.2021</t>
  </si>
  <si>
    <t>вторник, 11.05.2021</t>
  </si>
  <si>
    <t>вторник, 25.05.2021</t>
  </si>
  <si>
    <t>вторник, 08.06.2021</t>
  </si>
  <si>
    <t>вторник, 22.06.2021</t>
  </si>
  <si>
    <t>вторник, 29.06.2021</t>
  </si>
  <si>
    <t>понедельник, 22.03.2021</t>
  </si>
  <si>
    <t>четверг,</t>
  </si>
  <si>
    <t>Бухгалтерский учет и анализ</t>
  </si>
  <si>
    <t>Максимова Наталья Владимировна, ст. преподаватель</t>
  </si>
  <si>
    <t>вторник,</t>
  </si>
  <si>
    <t>понедельник,</t>
  </si>
  <si>
    <t>Николаева Татьяна Павловна, ст. преподаватель</t>
  </si>
  <si>
    <t>четверг, 13.05.2021</t>
  </si>
  <si>
    <t>Пономарева Елена Александровна, ст. преподаватель</t>
  </si>
  <si>
    <t>понедельник, 07.06.2021</t>
  </si>
  <si>
    <t>среда, 30.06.2021</t>
  </si>
  <si>
    <t>Б.Печерская, 25/12
ауд. 314 (к/к)</t>
  </si>
  <si>
    <t>Б.Печерская, 25/12
ауд. 403</t>
  </si>
  <si>
    <t>Б.Печерская, 25/12
ауд. 405</t>
  </si>
  <si>
    <t>Лакшина Валерия Владимировна, доцент</t>
  </si>
  <si>
    <t>суббота, 24.04.2021</t>
  </si>
  <si>
    <t>четверг, 29.04.2021</t>
  </si>
  <si>
    <t>Б.Печерская, 25/12
ауд. 230</t>
  </si>
  <si>
    <t>суббота, 15.05.2021</t>
  </si>
  <si>
    <t>Родионова, 136
ауд. 302</t>
  </si>
  <si>
    <t>суббота, 05.06.2021</t>
  </si>
  <si>
    <t>16:20-17:40</t>
  </si>
  <si>
    <t>Б.Печерская, 25/12
ауд. 402</t>
  </si>
  <si>
    <t>Макроэкономика ч.2</t>
  </si>
  <si>
    <t>Креховец Екатерина Владимировна, ст. преподаватель</t>
  </si>
  <si>
    <t>суббота, 19.06.2021</t>
  </si>
  <si>
    <t>Б.Печерская, 25/12
ауд. 414</t>
  </si>
  <si>
    <t>понедельник, 28.06.2021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</si>
</sst>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</font>
    <font>
      <strike/>
      <sz val="12"/>
      <color rgb="FFFF0000"/>
      <name val="Times New Roman"/>
      <family val="1"/>
    </font>
    <font>
      <b/>
      <strike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top" wrapText="1"/>
    </xf>
    <xf numFmtId="14" fontId="1" fillId="2" borderId="2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TCAcnMcAkhUqjxN9IG9EU-qfQwAFTyWYY__ve3ul3NA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4"/>
  <sheetViews>
    <sheetView showGridLines="0" tabSelected="1" topLeftCell="A15" zoomScaleNormal="100" zoomScaleSheetLayoutView="100" workbookViewId="0">
      <pane ySplit="6" topLeftCell="A228" activePane="bottomLeft" state="frozen"/>
      <selection activeCell="A15" sqref="A15"/>
      <selection pane="bottomLeft" activeCell="A15" sqref="A15:G15"/>
    </sheetView>
  </sheetViews>
  <sheetFormatPr defaultColWidth="10.875" defaultRowHeight="15.75"/>
  <cols>
    <col min="1" max="1" width="13.125" style="4" customWidth="1"/>
    <col min="2" max="2" width="7.875" style="4" customWidth="1"/>
    <col min="3" max="3" width="8.625" style="4" customWidth="1"/>
    <col min="4" max="4" width="12.5" style="4" customWidth="1"/>
    <col min="5" max="5" width="20.375" style="4" customWidth="1"/>
    <col min="6" max="6" width="13.625" style="4" customWidth="1"/>
    <col min="7" max="7" width="16.625" style="4" customWidth="1"/>
    <col min="8" max="16384" width="10.875" style="9"/>
  </cols>
  <sheetData>
    <row r="1" spans="1:7" s="12" customFormat="1">
      <c r="A1" s="48" t="s">
        <v>0</v>
      </c>
      <c r="B1" s="48"/>
      <c r="C1" s="48"/>
      <c r="D1" s="48"/>
      <c r="E1" s="48"/>
      <c r="F1" s="48"/>
      <c r="G1" s="48"/>
    </row>
    <row r="2" spans="1:7" s="12" customFormat="1">
      <c r="A2" s="48" t="s">
        <v>1</v>
      </c>
      <c r="B2" s="48"/>
      <c r="C2" s="48"/>
      <c r="D2" s="48"/>
      <c r="E2" s="48"/>
      <c r="F2" s="48"/>
      <c r="G2" s="48"/>
    </row>
    <row r="3" spans="1:7" s="12" customFormat="1">
      <c r="A3" s="48" t="s">
        <v>2</v>
      </c>
      <c r="B3" s="48"/>
      <c r="C3" s="48"/>
      <c r="D3" s="48"/>
      <c r="E3" s="48"/>
      <c r="F3" s="48"/>
      <c r="G3" s="48"/>
    </row>
    <row r="4" spans="1:7" s="12" customFormat="1">
      <c r="A4" s="49" t="s">
        <v>3</v>
      </c>
      <c r="B4" s="49"/>
      <c r="C4" s="49"/>
      <c r="D4" s="49"/>
      <c r="E4" s="49"/>
      <c r="F4" s="49"/>
      <c r="G4" s="49"/>
    </row>
    <row r="5" spans="1:7" s="12" customFormat="1">
      <c r="A5" s="13"/>
      <c r="B5" s="13"/>
      <c r="C5" s="13"/>
      <c r="D5" s="13"/>
      <c r="E5" s="13"/>
      <c r="F5" s="13"/>
      <c r="G5" s="13"/>
    </row>
    <row r="6" spans="1:7" s="12" customFormat="1">
      <c r="A6" s="13"/>
      <c r="B6" s="13"/>
      <c r="C6" s="13"/>
      <c r="D6" s="13"/>
      <c r="E6" s="13" t="s">
        <v>21</v>
      </c>
      <c r="F6" s="13"/>
      <c r="G6" s="13"/>
    </row>
    <row r="7" spans="1:7" s="12" customFormat="1">
      <c r="A7" s="13"/>
      <c r="B7" s="13"/>
      <c r="C7" s="13"/>
      <c r="D7" s="13"/>
      <c r="E7" s="13"/>
      <c r="F7" s="13"/>
      <c r="G7" s="13"/>
    </row>
    <row r="8" spans="1:7" s="12" customFormat="1">
      <c r="A8" s="13"/>
      <c r="B8" s="13"/>
      <c r="C8" s="13"/>
      <c r="D8" s="13"/>
      <c r="E8" s="13" t="s">
        <v>19</v>
      </c>
      <c r="F8" s="13"/>
      <c r="G8" s="13"/>
    </row>
    <row r="9" spans="1:7" s="12" customFormat="1">
      <c r="A9" s="13"/>
      <c r="B9" s="13"/>
      <c r="C9" s="13"/>
      <c r="D9" s="13"/>
      <c r="E9" s="13" t="s">
        <v>20</v>
      </c>
      <c r="F9" s="13"/>
      <c r="G9" s="13"/>
    </row>
    <row r="10" spans="1:7" s="12" customFormat="1">
      <c r="A10" s="13"/>
      <c r="B10" s="13"/>
      <c r="C10" s="13"/>
      <c r="D10" s="13"/>
      <c r="E10" s="13"/>
      <c r="F10" s="13"/>
      <c r="G10" s="13"/>
    </row>
    <row r="11" spans="1:7" s="12" customFormat="1">
      <c r="A11" s="13"/>
      <c r="B11" s="13"/>
      <c r="C11" s="13"/>
      <c r="D11" s="13"/>
      <c r="E11" s="13"/>
      <c r="F11" s="13"/>
      <c r="G11" s="13"/>
    </row>
    <row r="12" spans="1:7" s="12" customFormat="1">
      <c r="A12" s="48" t="s">
        <v>4</v>
      </c>
      <c r="B12" s="48"/>
      <c r="C12" s="48"/>
      <c r="D12" s="48"/>
      <c r="E12" s="48"/>
      <c r="F12" s="48"/>
      <c r="G12" s="48"/>
    </row>
    <row r="13" spans="1:7" s="12" customFormat="1">
      <c r="A13" s="49" t="s">
        <v>5</v>
      </c>
      <c r="B13" s="49"/>
      <c r="C13" s="49"/>
      <c r="D13" s="49"/>
      <c r="E13" s="49"/>
      <c r="F13" s="49"/>
      <c r="G13" s="49"/>
    </row>
    <row r="14" spans="1:7" s="12" customFormat="1">
      <c r="A14" s="49" t="s">
        <v>6</v>
      </c>
      <c r="B14" s="49"/>
      <c r="C14" s="49"/>
      <c r="D14" s="49"/>
      <c r="E14" s="49"/>
      <c r="F14" s="49"/>
      <c r="G14" s="49"/>
    </row>
    <row r="15" spans="1:7" s="12" customFormat="1">
      <c r="A15" s="48" t="s">
        <v>54</v>
      </c>
      <c r="B15" s="48"/>
      <c r="C15" s="48"/>
      <c r="D15" s="48"/>
      <c r="E15" s="48"/>
      <c r="F15" s="48"/>
      <c r="G15" s="48"/>
    </row>
    <row r="16" spans="1:7" s="12" customFormat="1">
      <c r="A16" s="49" t="s">
        <v>18</v>
      </c>
      <c r="B16" s="49"/>
      <c r="C16" s="49"/>
      <c r="D16" s="49"/>
      <c r="E16" s="49"/>
      <c r="F16" s="49"/>
      <c r="G16" s="49"/>
    </row>
    <row r="17" spans="1:7" s="12" customFormat="1">
      <c r="A17" s="49" t="str">
        <f>CONCATENATE("Продолжительность ",C234, " аудиторных часов")</f>
        <v>Продолжительность 348 аудиторных часов</v>
      </c>
      <c r="B17" s="49"/>
      <c r="C17" s="49"/>
      <c r="D17" s="49"/>
      <c r="E17" s="49"/>
      <c r="F17" s="49"/>
      <c r="G17" s="49"/>
    </row>
    <row r="18" spans="1:7" s="12" customFormat="1">
      <c r="A18" s="49" t="s">
        <v>25</v>
      </c>
      <c r="B18" s="49"/>
      <c r="C18" s="49"/>
      <c r="D18" s="49"/>
      <c r="E18" s="49"/>
      <c r="F18" s="49"/>
      <c r="G18" s="49"/>
    </row>
    <row r="19" spans="1:7" s="12" customFormat="1">
      <c r="A19" s="50" t="s">
        <v>26</v>
      </c>
      <c r="B19" s="51"/>
      <c r="C19" s="51"/>
      <c r="D19" s="51"/>
      <c r="E19" s="51"/>
      <c r="F19" s="51"/>
      <c r="G19" s="51"/>
    </row>
    <row r="20" spans="1:7" ht="63.75">
      <c r="A20" s="1" t="s">
        <v>7</v>
      </c>
      <c r="B20" s="1" t="s">
        <v>22</v>
      </c>
      <c r="C20" s="1" t="s">
        <v>8</v>
      </c>
      <c r="D20" s="1" t="s">
        <v>9</v>
      </c>
      <c r="E20" s="1" t="s">
        <v>10</v>
      </c>
      <c r="F20" s="1" t="s">
        <v>11</v>
      </c>
      <c r="G20" s="1" t="s">
        <v>12</v>
      </c>
    </row>
    <row r="21" spans="1:7" ht="35.1" hidden="1" customHeight="1">
      <c r="A21" s="46" t="s">
        <v>27</v>
      </c>
      <c r="B21" s="21" t="s">
        <v>16</v>
      </c>
      <c r="C21" s="14">
        <f t="shared" ref="C21:C28" si="0">IF(OR(F21="лекция",F21="практическое занятие",F21="семинар"),2," ")</f>
        <v>2</v>
      </c>
      <c r="D21" s="21" t="s">
        <v>56</v>
      </c>
      <c r="E21" s="42" t="s">
        <v>57</v>
      </c>
      <c r="F21" s="21" t="s">
        <v>28</v>
      </c>
      <c r="G21" s="42" t="s">
        <v>58</v>
      </c>
    </row>
    <row r="22" spans="1:7" ht="35.1" hidden="1" customHeight="1">
      <c r="A22" s="47"/>
      <c r="B22" s="21" t="s">
        <v>17</v>
      </c>
      <c r="C22" s="14">
        <f t="shared" si="0"/>
        <v>2</v>
      </c>
      <c r="D22" s="21" t="s">
        <v>56</v>
      </c>
      <c r="E22" s="42"/>
      <c r="F22" s="21" t="s">
        <v>29</v>
      </c>
      <c r="G22" s="42"/>
    </row>
    <row r="23" spans="1:7" ht="35.1" hidden="1" customHeight="1">
      <c r="A23" s="46" t="s">
        <v>55</v>
      </c>
      <c r="B23" s="21" t="s">
        <v>16</v>
      </c>
      <c r="C23" s="14">
        <f t="shared" si="0"/>
        <v>2</v>
      </c>
      <c r="D23" s="21" t="s">
        <v>59</v>
      </c>
      <c r="E23" s="42" t="s">
        <v>60</v>
      </c>
      <c r="F23" s="21" t="s">
        <v>28</v>
      </c>
      <c r="G23" s="42" t="s">
        <v>61</v>
      </c>
    </row>
    <row r="24" spans="1:7" ht="35.1" hidden="1" customHeight="1">
      <c r="A24" s="47"/>
      <c r="B24" s="21" t="s">
        <v>17</v>
      </c>
      <c r="C24" s="14">
        <f t="shared" si="0"/>
        <v>2</v>
      </c>
      <c r="D24" s="21" t="s">
        <v>59</v>
      </c>
      <c r="E24" s="42"/>
      <c r="F24" s="21" t="s">
        <v>29</v>
      </c>
      <c r="G24" s="42"/>
    </row>
    <row r="25" spans="1:7" ht="35.1" hidden="1" customHeight="1">
      <c r="A25" s="46" t="s">
        <v>30</v>
      </c>
      <c r="B25" s="21" t="s">
        <v>16</v>
      </c>
      <c r="C25" s="14">
        <f t="shared" si="0"/>
        <v>2</v>
      </c>
      <c r="D25" s="21" t="s">
        <v>56</v>
      </c>
      <c r="E25" s="42" t="s">
        <v>57</v>
      </c>
      <c r="F25" s="21" t="s">
        <v>28</v>
      </c>
      <c r="G25" s="42" t="s">
        <v>58</v>
      </c>
    </row>
    <row r="26" spans="1:7" ht="35.1" hidden="1" customHeight="1">
      <c r="A26" s="47"/>
      <c r="B26" s="21" t="s">
        <v>17</v>
      </c>
      <c r="C26" s="14">
        <f t="shared" si="0"/>
        <v>2</v>
      </c>
      <c r="D26" s="21" t="s">
        <v>56</v>
      </c>
      <c r="E26" s="42" t="s">
        <v>57</v>
      </c>
      <c r="F26" s="21" t="s">
        <v>29</v>
      </c>
      <c r="G26" s="42" t="s">
        <v>58</v>
      </c>
    </row>
    <row r="27" spans="1:7" ht="35.1" hidden="1" customHeight="1">
      <c r="A27" s="46" t="s">
        <v>62</v>
      </c>
      <c r="B27" s="21" t="s">
        <v>16</v>
      </c>
      <c r="C27" s="14">
        <f t="shared" si="0"/>
        <v>2</v>
      </c>
      <c r="D27" s="21" t="s">
        <v>59</v>
      </c>
      <c r="E27" s="42" t="s">
        <v>60</v>
      </c>
      <c r="F27" s="21" t="s">
        <v>28</v>
      </c>
      <c r="G27" s="42" t="s">
        <v>61</v>
      </c>
    </row>
    <row r="28" spans="1:7" ht="35.1" hidden="1" customHeight="1">
      <c r="A28" s="47"/>
      <c r="B28" s="21" t="s">
        <v>17</v>
      </c>
      <c r="C28" s="14">
        <f t="shared" si="0"/>
        <v>2</v>
      </c>
      <c r="D28" s="21" t="s">
        <v>59</v>
      </c>
      <c r="E28" s="42" t="s">
        <v>60</v>
      </c>
      <c r="F28" s="21" t="s">
        <v>29</v>
      </c>
      <c r="G28" s="42" t="s">
        <v>61</v>
      </c>
    </row>
    <row r="29" spans="1:7" hidden="1">
      <c r="A29" s="44" t="s">
        <v>31</v>
      </c>
      <c r="B29" s="42" t="s">
        <v>63</v>
      </c>
      <c r="C29" s="42"/>
      <c r="D29" s="42"/>
      <c r="E29" s="42"/>
      <c r="F29" s="42"/>
      <c r="G29" s="42"/>
    </row>
    <row r="30" spans="1:7" hidden="1">
      <c r="A30" s="45"/>
      <c r="B30" s="42"/>
      <c r="C30" s="42"/>
      <c r="D30" s="42"/>
      <c r="E30" s="42"/>
      <c r="F30" s="42"/>
      <c r="G30" s="42"/>
    </row>
    <row r="31" spans="1:7" hidden="1">
      <c r="A31" s="45"/>
      <c r="B31" s="42"/>
      <c r="C31" s="42"/>
      <c r="D31" s="42"/>
      <c r="E31" s="42"/>
      <c r="F31" s="42"/>
      <c r="G31" s="42"/>
    </row>
    <row r="32" spans="1:7" hidden="1">
      <c r="A32" s="45"/>
      <c r="B32" s="42"/>
      <c r="C32" s="42"/>
      <c r="D32" s="42"/>
      <c r="E32" s="42"/>
      <c r="F32" s="42"/>
      <c r="G32" s="42"/>
    </row>
    <row r="33" spans="1:7" ht="35.1" hidden="1" customHeight="1">
      <c r="A33" s="46" t="s">
        <v>32</v>
      </c>
      <c r="B33" s="21" t="s">
        <v>16</v>
      </c>
      <c r="C33" s="14">
        <f t="shared" ref="C33:C36" si="1">IF(OR(F33="лекция",F33="практическое занятие",F33="семинар"),2," ")</f>
        <v>2</v>
      </c>
      <c r="D33" s="21" t="s">
        <v>56</v>
      </c>
      <c r="E33" s="42" t="s">
        <v>57</v>
      </c>
      <c r="F33" s="21" t="s">
        <v>28</v>
      </c>
      <c r="G33" s="42" t="s">
        <v>58</v>
      </c>
    </row>
    <row r="34" spans="1:7" ht="35.1" hidden="1" customHeight="1">
      <c r="A34" s="47"/>
      <c r="B34" s="21" t="s">
        <v>17</v>
      </c>
      <c r="C34" s="14">
        <f t="shared" si="1"/>
        <v>2</v>
      </c>
      <c r="D34" s="21" t="s">
        <v>56</v>
      </c>
      <c r="E34" s="42" t="s">
        <v>57</v>
      </c>
      <c r="F34" s="21" t="s">
        <v>29</v>
      </c>
      <c r="G34" s="42" t="s">
        <v>58</v>
      </c>
    </row>
    <row r="35" spans="1:7" ht="35.1" hidden="1" customHeight="1">
      <c r="A35" s="46" t="s">
        <v>64</v>
      </c>
      <c r="B35" s="21" t="s">
        <v>16</v>
      </c>
      <c r="C35" s="14">
        <f t="shared" si="1"/>
        <v>2</v>
      </c>
      <c r="D35" s="21" t="s">
        <v>59</v>
      </c>
      <c r="E35" s="42" t="s">
        <v>60</v>
      </c>
      <c r="F35" s="21" t="s">
        <v>28</v>
      </c>
      <c r="G35" s="42" t="s">
        <v>61</v>
      </c>
    </row>
    <row r="36" spans="1:7" ht="35.1" hidden="1" customHeight="1">
      <c r="A36" s="47"/>
      <c r="B36" s="21" t="s">
        <v>17</v>
      </c>
      <c r="C36" s="14">
        <f t="shared" si="1"/>
        <v>2</v>
      </c>
      <c r="D36" s="21" t="s">
        <v>59</v>
      </c>
      <c r="E36" s="42" t="s">
        <v>60</v>
      </c>
      <c r="F36" s="21" t="s">
        <v>29</v>
      </c>
      <c r="G36" s="42" t="s">
        <v>61</v>
      </c>
    </row>
    <row r="37" spans="1:7" hidden="1">
      <c r="A37" s="44" t="s">
        <v>33</v>
      </c>
      <c r="B37" s="42" t="s">
        <v>63</v>
      </c>
      <c r="C37" s="42"/>
      <c r="D37" s="42"/>
      <c r="E37" s="42"/>
      <c r="F37" s="42"/>
      <c r="G37" s="42"/>
    </row>
    <row r="38" spans="1:7" hidden="1">
      <c r="A38" s="45"/>
      <c r="B38" s="42"/>
      <c r="C38" s="42"/>
      <c r="D38" s="42"/>
      <c r="E38" s="42"/>
      <c r="F38" s="42"/>
      <c r="G38" s="42"/>
    </row>
    <row r="39" spans="1:7" hidden="1">
      <c r="A39" s="45"/>
      <c r="B39" s="42"/>
      <c r="C39" s="42"/>
      <c r="D39" s="42"/>
      <c r="E39" s="42"/>
      <c r="F39" s="42"/>
      <c r="G39" s="42"/>
    </row>
    <row r="40" spans="1:7" hidden="1">
      <c r="A40" s="45"/>
      <c r="B40" s="42"/>
      <c r="C40" s="42"/>
      <c r="D40" s="42"/>
      <c r="E40" s="42"/>
      <c r="F40" s="42"/>
      <c r="G40" s="42"/>
    </row>
    <row r="41" spans="1:7" ht="35.1" hidden="1" customHeight="1">
      <c r="A41" s="46" t="s">
        <v>34</v>
      </c>
      <c r="B41" s="21" t="s">
        <v>16</v>
      </c>
      <c r="C41" s="14">
        <f t="shared" ref="C41:C44" si="2">IF(OR(F41="лекция",F41="практическое занятие",F41="семинар"),2," ")</f>
        <v>2</v>
      </c>
      <c r="D41" s="21" t="s">
        <v>56</v>
      </c>
      <c r="E41" s="42" t="s">
        <v>57</v>
      </c>
      <c r="F41" s="21" t="s">
        <v>28</v>
      </c>
      <c r="G41" s="42" t="s">
        <v>58</v>
      </c>
    </row>
    <row r="42" spans="1:7" ht="35.1" hidden="1" customHeight="1">
      <c r="A42" s="47"/>
      <c r="B42" s="21" t="s">
        <v>17</v>
      </c>
      <c r="C42" s="14">
        <f t="shared" si="2"/>
        <v>2</v>
      </c>
      <c r="D42" s="21" t="s">
        <v>56</v>
      </c>
      <c r="E42" s="42" t="s">
        <v>57</v>
      </c>
      <c r="F42" s="21" t="s">
        <v>29</v>
      </c>
      <c r="G42" s="42" t="s">
        <v>58</v>
      </c>
    </row>
    <row r="43" spans="1:7" ht="35.1" hidden="1" customHeight="1">
      <c r="A43" s="46" t="s">
        <v>65</v>
      </c>
      <c r="B43" s="21" t="s">
        <v>16</v>
      </c>
      <c r="C43" s="14">
        <f t="shared" si="2"/>
        <v>2</v>
      </c>
      <c r="D43" s="21" t="s">
        <v>59</v>
      </c>
      <c r="E43" s="42" t="s">
        <v>60</v>
      </c>
      <c r="F43" s="21" t="s">
        <v>28</v>
      </c>
      <c r="G43" s="42" t="s">
        <v>61</v>
      </c>
    </row>
    <row r="44" spans="1:7" ht="35.1" hidden="1" customHeight="1">
      <c r="A44" s="47"/>
      <c r="B44" s="21" t="s">
        <v>17</v>
      </c>
      <c r="C44" s="14">
        <f t="shared" si="2"/>
        <v>2</v>
      </c>
      <c r="D44" s="21" t="s">
        <v>59</v>
      </c>
      <c r="E44" s="42" t="s">
        <v>60</v>
      </c>
      <c r="F44" s="21" t="s">
        <v>29</v>
      </c>
      <c r="G44" s="42" t="s">
        <v>61</v>
      </c>
    </row>
    <row r="45" spans="1:7" hidden="1">
      <c r="A45" s="44" t="s">
        <v>35</v>
      </c>
      <c r="B45" s="42" t="s">
        <v>63</v>
      </c>
      <c r="C45" s="42"/>
      <c r="D45" s="42"/>
      <c r="E45" s="42"/>
      <c r="F45" s="42"/>
      <c r="G45" s="42"/>
    </row>
    <row r="46" spans="1:7" hidden="1">
      <c r="A46" s="45"/>
      <c r="B46" s="42"/>
      <c r="C46" s="42"/>
      <c r="D46" s="42"/>
      <c r="E46" s="42"/>
      <c r="F46" s="42"/>
      <c r="G46" s="42"/>
    </row>
    <row r="47" spans="1:7" hidden="1">
      <c r="A47" s="45"/>
      <c r="B47" s="42"/>
      <c r="C47" s="42"/>
      <c r="D47" s="42"/>
      <c r="E47" s="42"/>
      <c r="F47" s="42"/>
      <c r="G47" s="42"/>
    </row>
    <row r="48" spans="1:7" hidden="1">
      <c r="A48" s="45"/>
      <c r="B48" s="42"/>
      <c r="C48" s="42"/>
      <c r="D48" s="42"/>
      <c r="E48" s="42"/>
      <c r="F48" s="42"/>
      <c r="G48" s="42"/>
    </row>
    <row r="49" spans="1:7" ht="35.1" hidden="1" customHeight="1">
      <c r="A49" s="46" t="s">
        <v>36</v>
      </c>
      <c r="B49" s="21" t="s">
        <v>16</v>
      </c>
      <c r="C49" s="14">
        <f t="shared" ref="C49:C52" si="3">IF(OR(F49="лекция",F49="практическое занятие",F49="семинар"),2," ")</f>
        <v>2</v>
      </c>
      <c r="D49" s="21" t="s">
        <v>56</v>
      </c>
      <c r="E49" s="42" t="s">
        <v>57</v>
      </c>
      <c r="F49" s="21" t="s">
        <v>28</v>
      </c>
      <c r="G49" s="42" t="s">
        <v>58</v>
      </c>
    </row>
    <row r="50" spans="1:7" ht="35.1" hidden="1" customHeight="1">
      <c r="A50" s="47"/>
      <c r="B50" s="21" t="s">
        <v>17</v>
      </c>
      <c r="C50" s="14">
        <f t="shared" si="3"/>
        <v>2</v>
      </c>
      <c r="D50" s="21" t="s">
        <v>56</v>
      </c>
      <c r="E50" s="42" t="s">
        <v>57</v>
      </c>
      <c r="F50" s="21" t="s">
        <v>29</v>
      </c>
      <c r="G50" s="42"/>
    </row>
    <row r="51" spans="1:7" ht="35.1" hidden="1" customHeight="1">
      <c r="A51" s="46" t="s">
        <v>66</v>
      </c>
      <c r="B51" s="21" t="s">
        <v>16</v>
      </c>
      <c r="C51" s="14">
        <f t="shared" si="3"/>
        <v>2</v>
      </c>
      <c r="D51" s="21" t="s">
        <v>59</v>
      </c>
      <c r="E51" s="21" t="s">
        <v>60</v>
      </c>
      <c r="F51" s="21" t="s">
        <v>28</v>
      </c>
      <c r="G51" s="42" t="s">
        <v>61</v>
      </c>
    </row>
    <row r="52" spans="1:7" ht="35.1" hidden="1" customHeight="1">
      <c r="A52" s="47"/>
      <c r="B52" s="21" t="s">
        <v>17</v>
      </c>
      <c r="C52" s="14">
        <f t="shared" si="3"/>
        <v>2</v>
      </c>
      <c r="D52" s="21" t="s">
        <v>59</v>
      </c>
      <c r="E52" s="21" t="s">
        <v>60</v>
      </c>
      <c r="F52" s="21" t="s">
        <v>29</v>
      </c>
      <c r="G52" s="42"/>
    </row>
    <row r="53" spans="1:7" hidden="1">
      <c r="A53" s="44" t="s">
        <v>37</v>
      </c>
      <c r="B53" s="42" t="s">
        <v>63</v>
      </c>
      <c r="C53" s="42"/>
      <c r="D53" s="42"/>
      <c r="E53" s="42"/>
      <c r="F53" s="42"/>
      <c r="G53" s="42"/>
    </row>
    <row r="54" spans="1:7" hidden="1">
      <c r="A54" s="45"/>
      <c r="B54" s="42"/>
      <c r="C54" s="42"/>
      <c r="D54" s="42"/>
      <c r="E54" s="42"/>
      <c r="F54" s="42"/>
      <c r="G54" s="42"/>
    </row>
    <row r="55" spans="1:7" hidden="1">
      <c r="A55" s="45"/>
      <c r="B55" s="42"/>
      <c r="C55" s="42"/>
      <c r="D55" s="42"/>
      <c r="E55" s="42"/>
      <c r="F55" s="42"/>
      <c r="G55" s="42"/>
    </row>
    <row r="56" spans="1:7" hidden="1">
      <c r="A56" s="45"/>
      <c r="B56" s="42"/>
      <c r="C56" s="42"/>
      <c r="D56" s="42"/>
      <c r="E56" s="42"/>
      <c r="F56" s="42"/>
      <c r="G56" s="42"/>
    </row>
    <row r="57" spans="1:7" ht="35.1" hidden="1" customHeight="1">
      <c r="A57" s="46" t="s">
        <v>67</v>
      </c>
      <c r="B57" s="21" t="s">
        <v>16</v>
      </c>
      <c r="C57" s="14">
        <f t="shared" ref="C57:C60" si="4">IF(OR(F57="лекция",F57="практическое занятие",F57="семинар"),2," ")</f>
        <v>2</v>
      </c>
      <c r="D57" s="21" t="s">
        <v>56</v>
      </c>
      <c r="E57" s="42" t="s">
        <v>57</v>
      </c>
      <c r="F57" s="21" t="s">
        <v>28</v>
      </c>
      <c r="G57" s="42" t="s">
        <v>58</v>
      </c>
    </row>
    <row r="58" spans="1:7" ht="35.1" hidden="1" customHeight="1">
      <c r="A58" s="47"/>
      <c r="B58" s="21" t="s">
        <v>17</v>
      </c>
      <c r="C58" s="14">
        <f t="shared" si="4"/>
        <v>2</v>
      </c>
      <c r="D58" s="21" t="s">
        <v>56</v>
      </c>
      <c r="E58" s="42" t="s">
        <v>57</v>
      </c>
      <c r="F58" s="21" t="s">
        <v>29</v>
      </c>
      <c r="G58" s="42" t="s">
        <v>58</v>
      </c>
    </row>
    <row r="59" spans="1:7" ht="35.1" hidden="1" customHeight="1">
      <c r="A59" s="46" t="s">
        <v>68</v>
      </c>
      <c r="B59" s="21" t="s">
        <v>16</v>
      </c>
      <c r="C59" s="14">
        <f t="shared" si="4"/>
        <v>2</v>
      </c>
      <c r="D59" s="21" t="s">
        <v>59</v>
      </c>
      <c r="E59" s="21" t="s">
        <v>60</v>
      </c>
      <c r="F59" s="21" t="s">
        <v>28</v>
      </c>
      <c r="G59" s="42" t="s">
        <v>61</v>
      </c>
    </row>
    <row r="60" spans="1:7" ht="35.1" hidden="1" customHeight="1">
      <c r="A60" s="47"/>
      <c r="B60" s="21" t="s">
        <v>17</v>
      </c>
      <c r="C60" s="14">
        <f t="shared" si="4"/>
        <v>2</v>
      </c>
      <c r="D60" s="21" t="s">
        <v>59</v>
      </c>
      <c r="E60" s="21" t="s">
        <v>60</v>
      </c>
      <c r="F60" s="21" t="s">
        <v>29</v>
      </c>
      <c r="G60" s="42" t="s">
        <v>61</v>
      </c>
    </row>
    <row r="61" spans="1:7" hidden="1">
      <c r="A61" s="44" t="s">
        <v>42</v>
      </c>
      <c r="B61" s="42" t="s">
        <v>63</v>
      </c>
      <c r="C61" s="42"/>
      <c r="D61" s="42"/>
      <c r="E61" s="42"/>
      <c r="F61" s="42"/>
      <c r="G61" s="42"/>
    </row>
    <row r="62" spans="1:7" hidden="1">
      <c r="A62" s="45"/>
      <c r="B62" s="42"/>
      <c r="C62" s="42"/>
      <c r="D62" s="42"/>
      <c r="E62" s="42"/>
      <c r="F62" s="42"/>
      <c r="G62" s="42"/>
    </row>
    <row r="63" spans="1:7" hidden="1">
      <c r="A63" s="45"/>
      <c r="B63" s="42"/>
      <c r="C63" s="42"/>
      <c r="D63" s="42"/>
      <c r="E63" s="42"/>
      <c r="F63" s="42"/>
      <c r="G63" s="42"/>
    </row>
    <row r="64" spans="1:7" hidden="1">
      <c r="A64" s="45"/>
      <c r="B64" s="42"/>
      <c r="C64" s="42"/>
      <c r="D64" s="42"/>
      <c r="E64" s="42"/>
      <c r="F64" s="42"/>
      <c r="G64" s="42"/>
    </row>
    <row r="65" spans="1:7" ht="35.1" hidden="1" customHeight="1">
      <c r="A65" s="46" t="s">
        <v>69</v>
      </c>
      <c r="B65" s="21" t="s">
        <v>16</v>
      </c>
      <c r="C65" s="14">
        <f t="shared" ref="C65:C71" si="5">IF(OR(F65="лекция",F65="практическое занятие",F65="семинар"),2," ")</f>
        <v>2</v>
      </c>
      <c r="D65" s="21" t="s">
        <v>38</v>
      </c>
      <c r="E65" s="21" t="s">
        <v>57</v>
      </c>
      <c r="F65" s="21" t="s">
        <v>28</v>
      </c>
      <c r="G65" s="42" t="s">
        <v>58</v>
      </c>
    </row>
    <row r="66" spans="1:7" ht="35.1" hidden="1" customHeight="1">
      <c r="A66" s="47"/>
      <c r="B66" s="21" t="s">
        <v>17</v>
      </c>
      <c r="C66" s="14">
        <f t="shared" si="5"/>
        <v>2</v>
      </c>
      <c r="D66" s="21" t="s">
        <v>38</v>
      </c>
      <c r="E66" s="21" t="s">
        <v>57</v>
      </c>
      <c r="F66" s="21" t="s">
        <v>29</v>
      </c>
      <c r="G66" s="42" t="s">
        <v>58</v>
      </c>
    </row>
    <row r="67" spans="1:7" ht="35.1" hidden="1" customHeight="1">
      <c r="A67" s="46" t="s">
        <v>70</v>
      </c>
      <c r="B67" s="21" t="s">
        <v>16</v>
      </c>
      <c r="C67" s="14">
        <f t="shared" si="5"/>
        <v>2</v>
      </c>
      <c r="D67" s="21" t="s">
        <v>38</v>
      </c>
      <c r="E67" s="42" t="s">
        <v>60</v>
      </c>
      <c r="F67" s="21" t="s">
        <v>28</v>
      </c>
      <c r="G67" s="42" t="s">
        <v>61</v>
      </c>
    </row>
    <row r="68" spans="1:7" ht="35.1" hidden="1" customHeight="1">
      <c r="A68" s="47"/>
      <c r="B68" s="21" t="s">
        <v>17</v>
      </c>
      <c r="C68" s="14">
        <f t="shared" si="5"/>
        <v>2</v>
      </c>
      <c r="D68" s="21" t="s">
        <v>38</v>
      </c>
      <c r="E68" s="42" t="s">
        <v>60</v>
      </c>
      <c r="F68" s="21" t="s">
        <v>29</v>
      </c>
      <c r="G68" s="42" t="s">
        <v>61</v>
      </c>
    </row>
    <row r="69" spans="1:7" ht="47.25" hidden="1">
      <c r="A69" s="10" t="s">
        <v>41</v>
      </c>
      <c r="B69" s="21" t="s">
        <v>16</v>
      </c>
      <c r="C69" s="14" t="str">
        <f t="shared" si="5"/>
        <v xml:space="preserve"> </v>
      </c>
      <c r="D69" s="21" t="s">
        <v>38</v>
      </c>
      <c r="E69" s="21" t="s">
        <v>57</v>
      </c>
      <c r="F69" s="3" t="s">
        <v>24</v>
      </c>
      <c r="G69" s="21" t="s">
        <v>58</v>
      </c>
    </row>
    <row r="70" spans="1:7" ht="35.1" hidden="1" customHeight="1">
      <c r="A70" s="46" t="s">
        <v>40</v>
      </c>
      <c r="B70" s="21" t="s">
        <v>16</v>
      </c>
      <c r="C70" s="14">
        <f t="shared" si="5"/>
        <v>2</v>
      </c>
      <c r="D70" s="21" t="s">
        <v>38</v>
      </c>
      <c r="E70" s="42" t="s">
        <v>60</v>
      </c>
      <c r="F70" s="21" t="s">
        <v>28</v>
      </c>
      <c r="G70" s="42" t="s">
        <v>61</v>
      </c>
    </row>
    <row r="71" spans="1:7" ht="35.1" hidden="1" customHeight="1">
      <c r="A71" s="47"/>
      <c r="B71" s="21" t="s">
        <v>17</v>
      </c>
      <c r="C71" s="14">
        <f t="shared" si="5"/>
        <v>2</v>
      </c>
      <c r="D71" s="21" t="s">
        <v>38</v>
      </c>
      <c r="E71" s="42" t="s">
        <v>60</v>
      </c>
      <c r="F71" s="21" t="s">
        <v>29</v>
      </c>
      <c r="G71" s="42" t="s">
        <v>61</v>
      </c>
    </row>
    <row r="72" spans="1:7" hidden="1">
      <c r="A72" s="44" t="s">
        <v>43</v>
      </c>
      <c r="B72" s="42" t="s">
        <v>63</v>
      </c>
      <c r="C72" s="42"/>
      <c r="D72" s="42"/>
      <c r="E72" s="42"/>
      <c r="F72" s="42"/>
      <c r="G72" s="42"/>
    </row>
    <row r="73" spans="1:7" hidden="1">
      <c r="A73" s="45"/>
      <c r="B73" s="42"/>
      <c r="C73" s="42"/>
      <c r="D73" s="42"/>
      <c r="E73" s="42"/>
      <c r="F73" s="42"/>
      <c r="G73" s="42"/>
    </row>
    <row r="74" spans="1:7" hidden="1">
      <c r="A74" s="45"/>
      <c r="B74" s="42"/>
      <c r="C74" s="42"/>
      <c r="D74" s="42"/>
      <c r="E74" s="42"/>
      <c r="F74" s="42"/>
      <c r="G74" s="42"/>
    </row>
    <row r="75" spans="1:7" hidden="1">
      <c r="A75" s="45"/>
      <c r="B75" s="42"/>
      <c r="C75" s="42"/>
      <c r="D75" s="42"/>
      <c r="E75" s="42"/>
      <c r="F75" s="42"/>
      <c r="G75" s="42"/>
    </row>
    <row r="76" spans="1:7" ht="35.1" hidden="1" customHeight="1">
      <c r="A76" s="46" t="s">
        <v>50</v>
      </c>
      <c r="B76" s="21" t="s">
        <v>16</v>
      </c>
      <c r="C76" s="14">
        <f t="shared" ref="C76:C132" si="6">IF(OR(F76="лекция",F76="практическое занятие",F76="семинар"),2," ")</f>
        <v>2</v>
      </c>
      <c r="D76" s="21" t="s">
        <v>38</v>
      </c>
      <c r="E76" s="42" t="s">
        <v>60</v>
      </c>
      <c r="F76" s="21" t="s">
        <v>28</v>
      </c>
      <c r="G76" s="42" t="s">
        <v>61</v>
      </c>
    </row>
    <row r="77" spans="1:7" ht="35.1" hidden="1" customHeight="1">
      <c r="A77" s="47"/>
      <c r="B77" s="21" t="s">
        <v>17</v>
      </c>
      <c r="C77" s="14">
        <f t="shared" si="6"/>
        <v>2</v>
      </c>
      <c r="D77" s="21" t="s">
        <v>38</v>
      </c>
      <c r="E77" s="42"/>
      <c r="F77" s="21" t="s">
        <v>29</v>
      </c>
      <c r="G77" s="42" t="s">
        <v>61</v>
      </c>
    </row>
    <row r="78" spans="1:7" ht="35.1" hidden="1" customHeight="1">
      <c r="A78" s="44" t="s">
        <v>44</v>
      </c>
      <c r="B78" s="21" t="s">
        <v>39</v>
      </c>
      <c r="C78" s="14">
        <f t="shared" si="6"/>
        <v>2</v>
      </c>
      <c r="D78" s="21" t="s">
        <v>38</v>
      </c>
      <c r="E78" s="42" t="s">
        <v>49</v>
      </c>
      <c r="F78" s="21" t="s">
        <v>71</v>
      </c>
      <c r="G78" s="42" t="s">
        <v>72</v>
      </c>
    </row>
    <row r="79" spans="1:7" ht="35.1" hidden="1" customHeight="1">
      <c r="A79" s="45"/>
      <c r="B79" s="21" t="s">
        <v>13</v>
      </c>
      <c r="C79" s="14">
        <f t="shared" si="6"/>
        <v>2</v>
      </c>
      <c r="D79" s="21" t="s">
        <v>38</v>
      </c>
      <c r="E79" s="42"/>
      <c r="F79" s="21" t="s">
        <v>71</v>
      </c>
      <c r="G79" s="42"/>
    </row>
    <row r="80" spans="1:7" ht="35.1" hidden="1" customHeight="1">
      <c r="A80" s="45"/>
      <c r="B80" s="21" t="s">
        <v>14</v>
      </c>
      <c r="C80" s="14">
        <f t="shared" si="6"/>
        <v>2</v>
      </c>
      <c r="D80" s="21" t="s">
        <v>38</v>
      </c>
      <c r="E80" s="42"/>
      <c r="F80" s="21" t="s">
        <v>71</v>
      </c>
      <c r="G80" s="42"/>
    </row>
    <row r="81" spans="1:7" ht="35.1" hidden="1" customHeight="1">
      <c r="A81" s="45"/>
      <c r="B81" s="21" t="s">
        <v>15</v>
      </c>
      <c r="C81" s="14">
        <f t="shared" si="6"/>
        <v>2</v>
      </c>
      <c r="D81" s="21" t="s">
        <v>38</v>
      </c>
      <c r="E81" s="42"/>
      <c r="F81" s="21" t="s">
        <v>71</v>
      </c>
      <c r="G81" s="42"/>
    </row>
    <row r="82" spans="1:7" ht="35.1" hidden="1" customHeight="1">
      <c r="A82" s="46" t="s">
        <v>45</v>
      </c>
      <c r="B82" s="21" t="s">
        <v>16</v>
      </c>
      <c r="C82" s="14">
        <f t="shared" si="6"/>
        <v>2</v>
      </c>
      <c r="D82" s="21" t="s">
        <v>38</v>
      </c>
      <c r="E82" s="42" t="s">
        <v>75</v>
      </c>
      <c r="F82" s="21" t="s">
        <v>28</v>
      </c>
      <c r="G82" s="42" t="s">
        <v>76</v>
      </c>
    </row>
    <row r="83" spans="1:7" ht="35.1" hidden="1" customHeight="1">
      <c r="A83" s="47"/>
      <c r="B83" s="21" t="s">
        <v>17</v>
      </c>
      <c r="C83" s="14">
        <f t="shared" si="6"/>
        <v>2</v>
      </c>
      <c r="D83" s="21" t="s">
        <v>38</v>
      </c>
      <c r="E83" s="42"/>
      <c r="F83" s="21" t="s">
        <v>29</v>
      </c>
      <c r="G83" s="42" t="s">
        <v>76</v>
      </c>
    </row>
    <row r="84" spans="1:7" ht="35.1" hidden="1" customHeight="1">
      <c r="A84" s="46" t="s">
        <v>51</v>
      </c>
      <c r="B84" s="21" t="s">
        <v>16</v>
      </c>
      <c r="C84" s="14">
        <f t="shared" si="6"/>
        <v>2</v>
      </c>
      <c r="D84" s="21" t="s">
        <v>38</v>
      </c>
      <c r="E84" s="42" t="s">
        <v>60</v>
      </c>
      <c r="F84" s="21" t="s">
        <v>28</v>
      </c>
      <c r="G84" s="42" t="s">
        <v>61</v>
      </c>
    </row>
    <row r="85" spans="1:7" ht="35.1" hidden="1" customHeight="1">
      <c r="A85" s="47"/>
      <c r="B85" s="21" t="s">
        <v>17</v>
      </c>
      <c r="C85" s="14">
        <f t="shared" si="6"/>
        <v>2</v>
      </c>
      <c r="D85" s="21" t="s">
        <v>38</v>
      </c>
      <c r="E85" s="42"/>
      <c r="F85" s="21" t="s">
        <v>29</v>
      </c>
      <c r="G85" s="42"/>
    </row>
    <row r="86" spans="1:7" ht="35.1" hidden="1" customHeight="1">
      <c r="A86" s="44" t="s">
        <v>46</v>
      </c>
      <c r="B86" s="21" t="s">
        <v>39</v>
      </c>
      <c r="C86" s="14">
        <f t="shared" si="6"/>
        <v>2</v>
      </c>
      <c r="D86" s="21" t="s">
        <v>38</v>
      </c>
      <c r="E86" s="42" t="s">
        <v>49</v>
      </c>
      <c r="F86" s="21" t="s">
        <v>71</v>
      </c>
      <c r="G86" s="42" t="s">
        <v>72</v>
      </c>
    </row>
    <row r="87" spans="1:7" ht="35.1" hidden="1" customHeight="1">
      <c r="A87" s="45"/>
      <c r="B87" s="21" t="s">
        <v>13</v>
      </c>
      <c r="C87" s="14">
        <f t="shared" si="6"/>
        <v>2</v>
      </c>
      <c r="D87" s="21" t="s">
        <v>38</v>
      </c>
      <c r="E87" s="42" t="s">
        <v>49</v>
      </c>
      <c r="F87" s="21" t="s">
        <v>71</v>
      </c>
      <c r="G87" s="42" t="s">
        <v>72</v>
      </c>
    </row>
    <row r="88" spans="1:7" ht="35.1" hidden="1" customHeight="1">
      <c r="A88" s="45"/>
      <c r="B88" s="21" t="s">
        <v>14</v>
      </c>
      <c r="C88" s="14">
        <f t="shared" si="6"/>
        <v>2</v>
      </c>
      <c r="D88" s="21" t="s">
        <v>38</v>
      </c>
      <c r="E88" s="42" t="s">
        <v>49</v>
      </c>
      <c r="F88" s="21" t="s">
        <v>71</v>
      </c>
      <c r="G88" s="42" t="s">
        <v>72</v>
      </c>
    </row>
    <row r="89" spans="1:7" ht="35.1" hidden="1" customHeight="1">
      <c r="A89" s="52"/>
      <c r="B89" s="21" t="s">
        <v>15</v>
      </c>
      <c r="C89" s="14">
        <f t="shared" si="6"/>
        <v>2</v>
      </c>
      <c r="D89" s="21" t="s">
        <v>38</v>
      </c>
      <c r="E89" s="42" t="s">
        <v>49</v>
      </c>
      <c r="F89" s="21" t="s">
        <v>71</v>
      </c>
      <c r="G89" s="42" t="s">
        <v>72</v>
      </c>
    </row>
    <row r="90" spans="1:7" ht="35.1" hidden="1" customHeight="1">
      <c r="A90" s="46" t="s">
        <v>47</v>
      </c>
      <c r="B90" s="21" t="s">
        <v>16</v>
      </c>
      <c r="C90" s="14">
        <f t="shared" si="6"/>
        <v>2</v>
      </c>
      <c r="D90" s="21" t="s">
        <v>38</v>
      </c>
      <c r="E90" s="42" t="s">
        <v>75</v>
      </c>
      <c r="F90" s="21" t="s">
        <v>28</v>
      </c>
      <c r="G90" s="42" t="s">
        <v>76</v>
      </c>
    </row>
    <row r="91" spans="1:7" ht="35.1" hidden="1" customHeight="1">
      <c r="A91" s="47"/>
      <c r="B91" s="21" t="s">
        <v>17</v>
      </c>
      <c r="C91" s="14">
        <f t="shared" si="6"/>
        <v>2</v>
      </c>
      <c r="D91" s="21" t="s">
        <v>38</v>
      </c>
      <c r="E91" s="42" t="s">
        <v>75</v>
      </c>
      <c r="F91" s="21" t="s">
        <v>29</v>
      </c>
      <c r="G91" s="42" t="s">
        <v>76</v>
      </c>
    </row>
    <row r="92" spans="1:7" ht="35.1" hidden="1" customHeight="1">
      <c r="A92" s="46" t="s">
        <v>52</v>
      </c>
      <c r="B92" s="21" t="s">
        <v>16</v>
      </c>
      <c r="C92" s="14">
        <f t="shared" si="6"/>
        <v>2</v>
      </c>
      <c r="D92" s="21" t="s">
        <v>38</v>
      </c>
      <c r="E92" s="42" t="s">
        <v>60</v>
      </c>
      <c r="F92" s="21" t="s">
        <v>28</v>
      </c>
      <c r="G92" s="42" t="s">
        <v>61</v>
      </c>
    </row>
    <row r="93" spans="1:7" ht="35.1" hidden="1" customHeight="1">
      <c r="A93" s="47"/>
      <c r="B93" s="21" t="s">
        <v>17</v>
      </c>
      <c r="C93" s="14">
        <f t="shared" si="6"/>
        <v>2</v>
      </c>
      <c r="D93" s="21" t="s">
        <v>38</v>
      </c>
      <c r="E93" s="42" t="s">
        <v>60</v>
      </c>
      <c r="F93" s="21" t="s">
        <v>29</v>
      </c>
      <c r="G93" s="42" t="s">
        <v>61</v>
      </c>
    </row>
    <row r="94" spans="1:7" ht="47.25" hidden="1">
      <c r="A94" s="6" t="s">
        <v>73</v>
      </c>
      <c r="B94" s="7" t="s">
        <v>74</v>
      </c>
      <c r="C94" s="14" t="str">
        <f t="shared" si="6"/>
        <v xml:space="preserve"> </v>
      </c>
      <c r="D94" s="21" t="s">
        <v>38</v>
      </c>
      <c r="E94" s="21" t="s">
        <v>49</v>
      </c>
      <c r="F94" s="3" t="s">
        <v>24</v>
      </c>
      <c r="G94" s="21" t="s">
        <v>72</v>
      </c>
    </row>
    <row r="95" spans="1:7" ht="35.1" hidden="1" customHeight="1">
      <c r="A95" s="42" t="s">
        <v>48</v>
      </c>
      <c r="B95" s="21" t="s">
        <v>16</v>
      </c>
      <c r="C95" s="14">
        <f t="shared" si="6"/>
        <v>2</v>
      </c>
      <c r="D95" s="21" t="s">
        <v>38</v>
      </c>
      <c r="E95" s="42" t="s">
        <v>75</v>
      </c>
      <c r="F95" s="21" t="s">
        <v>28</v>
      </c>
      <c r="G95" s="42" t="s">
        <v>76</v>
      </c>
    </row>
    <row r="96" spans="1:7" ht="35.1" hidden="1" customHeight="1">
      <c r="A96" s="42"/>
      <c r="B96" s="21" t="s">
        <v>17</v>
      </c>
      <c r="C96" s="14">
        <f t="shared" si="6"/>
        <v>2</v>
      </c>
      <c r="D96" s="21" t="s">
        <v>38</v>
      </c>
      <c r="E96" s="42" t="s">
        <v>75</v>
      </c>
      <c r="F96" s="21" t="s">
        <v>29</v>
      </c>
      <c r="G96" s="42" t="s">
        <v>76</v>
      </c>
    </row>
    <row r="97" spans="1:7" ht="63" hidden="1">
      <c r="A97" s="10" t="s">
        <v>53</v>
      </c>
      <c r="B97" s="21" t="s">
        <v>16</v>
      </c>
      <c r="C97" s="14" t="str">
        <f t="shared" si="6"/>
        <v xml:space="preserve"> </v>
      </c>
      <c r="D97" s="21" t="s">
        <v>38</v>
      </c>
      <c r="E97" s="21" t="s">
        <v>60</v>
      </c>
      <c r="F97" s="3" t="s">
        <v>24</v>
      </c>
      <c r="G97" s="21" t="s">
        <v>61</v>
      </c>
    </row>
    <row r="98" spans="1:7" ht="35.1" hidden="1" customHeight="1">
      <c r="A98" s="46" t="s">
        <v>77</v>
      </c>
      <c r="B98" s="21" t="s">
        <v>16</v>
      </c>
      <c r="C98" s="14">
        <f t="shared" si="6"/>
        <v>2</v>
      </c>
      <c r="D98" s="21" t="s">
        <v>38</v>
      </c>
      <c r="E98" s="42" t="s">
        <v>75</v>
      </c>
      <c r="F98" s="21" t="s">
        <v>28</v>
      </c>
      <c r="G98" s="42" t="s">
        <v>76</v>
      </c>
    </row>
    <row r="99" spans="1:7" ht="35.1" hidden="1" customHeight="1">
      <c r="A99" s="47"/>
      <c r="B99" s="21" t="s">
        <v>17</v>
      </c>
      <c r="C99" s="14">
        <f t="shared" si="6"/>
        <v>2</v>
      </c>
      <c r="D99" s="21" t="s">
        <v>38</v>
      </c>
      <c r="E99" s="42" t="s">
        <v>75</v>
      </c>
      <c r="F99" s="21" t="s">
        <v>29</v>
      </c>
      <c r="G99" s="42" t="s">
        <v>76</v>
      </c>
    </row>
    <row r="100" spans="1:7" ht="35.1" hidden="1" customHeight="1">
      <c r="A100" s="46" t="s">
        <v>78</v>
      </c>
      <c r="B100" s="21" t="s">
        <v>16</v>
      </c>
      <c r="C100" s="14">
        <f t="shared" si="6"/>
        <v>2</v>
      </c>
      <c r="D100" s="21" t="s">
        <v>38</v>
      </c>
      <c r="E100" s="42" t="s">
        <v>95</v>
      </c>
      <c r="F100" s="21" t="s">
        <v>28</v>
      </c>
      <c r="G100" s="42" t="s">
        <v>61</v>
      </c>
    </row>
    <row r="101" spans="1:7" ht="35.1" hidden="1" customHeight="1">
      <c r="A101" s="47"/>
      <c r="B101" s="21" t="s">
        <v>17</v>
      </c>
      <c r="C101" s="14">
        <f t="shared" si="6"/>
        <v>2</v>
      </c>
      <c r="D101" s="21" t="s">
        <v>38</v>
      </c>
      <c r="E101" s="42" t="s">
        <v>95</v>
      </c>
      <c r="F101" s="21" t="s">
        <v>29</v>
      </c>
      <c r="G101" s="42" t="s">
        <v>61</v>
      </c>
    </row>
    <row r="102" spans="1:7" ht="35.1" hidden="1" customHeight="1">
      <c r="A102" s="44" t="s">
        <v>79</v>
      </c>
      <c r="B102" s="21" t="s">
        <v>39</v>
      </c>
      <c r="C102" s="14">
        <f t="shared" si="6"/>
        <v>2</v>
      </c>
      <c r="D102" s="21" t="s">
        <v>38</v>
      </c>
      <c r="E102" s="42" t="s">
        <v>93</v>
      </c>
      <c r="F102" s="21" t="s">
        <v>28</v>
      </c>
      <c r="G102" s="42" t="s">
        <v>76</v>
      </c>
    </row>
    <row r="103" spans="1:7" ht="35.1" hidden="1" customHeight="1">
      <c r="A103" s="45"/>
      <c r="B103" s="21" t="s">
        <v>13</v>
      </c>
      <c r="C103" s="14">
        <f t="shared" si="6"/>
        <v>2</v>
      </c>
      <c r="D103" s="21" t="s">
        <v>38</v>
      </c>
      <c r="E103" s="42" t="s">
        <v>93</v>
      </c>
      <c r="F103" s="21" t="s">
        <v>29</v>
      </c>
      <c r="G103" s="42" t="s">
        <v>76</v>
      </c>
    </row>
    <row r="104" spans="1:7" ht="35.1" hidden="1" customHeight="1">
      <c r="A104" s="45"/>
      <c r="B104" s="21" t="s">
        <v>14</v>
      </c>
      <c r="C104" s="14">
        <f t="shared" si="6"/>
        <v>2</v>
      </c>
      <c r="D104" s="21" t="s">
        <v>38</v>
      </c>
      <c r="E104" s="42" t="s">
        <v>93</v>
      </c>
      <c r="F104" s="21" t="s">
        <v>28</v>
      </c>
      <c r="G104" s="42" t="s">
        <v>76</v>
      </c>
    </row>
    <row r="105" spans="1:7" ht="35.1" hidden="1" customHeight="1">
      <c r="A105" s="45"/>
      <c r="B105" s="21" t="s">
        <v>15</v>
      </c>
      <c r="C105" s="14">
        <f t="shared" si="6"/>
        <v>2</v>
      </c>
      <c r="D105" s="21" t="s">
        <v>38</v>
      </c>
      <c r="E105" s="42" t="s">
        <v>93</v>
      </c>
      <c r="F105" s="21" t="s">
        <v>29</v>
      </c>
      <c r="G105" s="42" t="s">
        <v>76</v>
      </c>
    </row>
    <row r="106" spans="1:7" ht="35.1" hidden="1" customHeight="1">
      <c r="A106" s="46" t="s">
        <v>80</v>
      </c>
      <c r="B106" s="21" t="s">
        <v>16</v>
      </c>
      <c r="C106" s="14">
        <f t="shared" si="6"/>
        <v>2</v>
      </c>
      <c r="D106" s="21" t="s">
        <v>38</v>
      </c>
      <c r="E106" s="42" t="s">
        <v>75</v>
      </c>
      <c r="F106" s="21" t="s">
        <v>28</v>
      </c>
      <c r="G106" s="42" t="s">
        <v>76</v>
      </c>
    </row>
    <row r="107" spans="1:7" ht="35.1" hidden="1" customHeight="1">
      <c r="A107" s="47"/>
      <c r="B107" s="21" t="s">
        <v>17</v>
      </c>
      <c r="C107" s="14">
        <f t="shared" si="6"/>
        <v>2</v>
      </c>
      <c r="D107" s="21" t="s">
        <v>38</v>
      </c>
      <c r="E107" s="42" t="s">
        <v>75</v>
      </c>
      <c r="F107" s="21" t="s">
        <v>29</v>
      </c>
      <c r="G107" s="42" t="s">
        <v>76</v>
      </c>
    </row>
    <row r="108" spans="1:7" ht="35.1" hidden="1" customHeight="1">
      <c r="A108" s="46" t="s">
        <v>81</v>
      </c>
      <c r="B108" s="21" t="s">
        <v>16</v>
      </c>
      <c r="C108" s="14">
        <f t="shared" si="6"/>
        <v>2</v>
      </c>
      <c r="D108" s="21" t="s">
        <v>38</v>
      </c>
      <c r="E108" s="42" t="s">
        <v>95</v>
      </c>
      <c r="F108" s="21" t="s">
        <v>28</v>
      </c>
      <c r="G108" s="42" t="s">
        <v>61</v>
      </c>
    </row>
    <row r="109" spans="1:7" ht="35.1" hidden="1" customHeight="1">
      <c r="A109" s="47"/>
      <c r="B109" s="21" t="s">
        <v>17</v>
      </c>
      <c r="C109" s="14">
        <f t="shared" si="6"/>
        <v>2</v>
      </c>
      <c r="D109" s="21" t="s">
        <v>38</v>
      </c>
      <c r="E109" s="42" t="s">
        <v>95</v>
      </c>
      <c r="F109" s="21" t="s">
        <v>29</v>
      </c>
      <c r="G109" s="42" t="s">
        <v>61</v>
      </c>
    </row>
    <row r="110" spans="1:7" ht="35.1" hidden="1" customHeight="1">
      <c r="A110" s="44" t="s">
        <v>82</v>
      </c>
      <c r="B110" s="21" t="s">
        <v>39</v>
      </c>
      <c r="C110" s="14">
        <f t="shared" si="6"/>
        <v>2</v>
      </c>
      <c r="D110" s="21" t="s">
        <v>38</v>
      </c>
      <c r="E110" s="42" t="s">
        <v>93</v>
      </c>
      <c r="F110" s="21" t="s">
        <v>28</v>
      </c>
      <c r="G110" s="42" t="s">
        <v>76</v>
      </c>
    </row>
    <row r="111" spans="1:7" ht="35.1" hidden="1" customHeight="1">
      <c r="A111" s="45"/>
      <c r="B111" s="21" t="s">
        <v>13</v>
      </c>
      <c r="C111" s="14">
        <f t="shared" si="6"/>
        <v>2</v>
      </c>
      <c r="D111" s="21" t="s">
        <v>38</v>
      </c>
      <c r="E111" s="42" t="s">
        <v>93</v>
      </c>
      <c r="F111" s="21" t="s">
        <v>29</v>
      </c>
      <c r="G111" s="42" t="s">
        <v>76</v>
      </c>
    </row>
    <row r="112" spans="1:7" ht="35.1" hidden="1" customHeight="1">
      <c r="A112" s="45"/>
      <c r="B112" s="21" t="s">
        <v>14</v>
      </c>
      <c r="C112" s="14">
        <f t="shared" si="6"/>
        <v>2</v>
      </c>
      <c r="D112" s="21" t="s">
        <v>38</v>
      </c>
      <c r="E112" s="42" t="s">
        <v>93</v>
      </c>
      <c r="F112" s="21" t="s">
        <v>28</v>
      </c>
      <c r="G112" s="42" t="s">
        <v>76</v>
      </c>
    </row>
    <row r="113" spans="1:7" ht="35.1" hidden="1" customHeight="1">
      <c r="A113" s="45"/>
      <c r="B113" s="21" t="s">
        <v>15</v>
      </c>
      <c r="C113" s="14">
        <f t="shared" si="6"/>
        <v>2</v>
      </c>
      <c r="D113" s="21" t="s">
        <v>38</v>
      </c>
      <c r="E113" s="42" t="s">
        <v>93</v>
      </c>
      <c r="F113" s="21" t="s">
        <v>29</v>
      </c>
      <c r="G113" s="42" t="s">
        <v>76</v>
      </c>
    </row>
    <row r="114" spans="1:7" ht="35.1" hidden="1" customHeight="1">
      <c r="A114" s="46" t="s">
        <v>83</v>
      </c>
      <c r="B114" s="21" t="s">
        <v>16</v>
      </c>
      <c r="C114" s="14">
        <f t="shared" si="6"/>
        <v>2</v>
      </c>
      <c r="D114" s="21" t="s">
        <v>38</v>
      </c>
      <c r="E114" s="42" t="s">
        <v>95</v>
      </c>
      <c r="F114" s="21" t="s">
        <v>28</v>
      </c>
      <c r="G114" s="42" t="s">
        <v>61</v>
      </c>
    </row>
    <row r="115" spans="1:7" ht="35.1" hidden="1" customHeight="1">
      <c r="A115" s="47"/>
      <c r="B115" s="21" t="s">
        <v>17</v>
      </c>
      <c r="C115" s="14">
        <f t="shared" si="6"/>
        <v>2</v>
      </c>
      <c r="D115" s="21" t="s">
        <v>38</v>
      </c>
      <c r="E115" s="42" t="s">
        <v>95</v>
      </c>
      <c r="F115" s="21" t="s">
        <v>29</v>
      </c>
      <c r="G115" s="42" t="s">
        <v>61</v>
      </c>
    </row>
    <row r="116" spans="1:7" ht="35.1" hidden="1" customHeight="1">
      <c r="A116" s="46" t="s">
        <v>98</v>
      </c>
      <c r="B116" s="21" t="s">
        <v>16</v>
      </c>
      <c r="C116" s="14">
        <f t="shared" si="6"/>
        <v>2</v>
      </c>
      <c r="D116" s="21" t="s">
        <v>38</v>
      </c>
      <c r="E116" s="42" t="s">
        <v>95</v>
      </c>
      <c r="F116" s="21" t="s">
        <v>28</v>
      </c>
      <c r="G116" s="42" t="s">
        <v>61</v>
      </c>
    </row>
    <row r="117" spans="1:7" ht="35.1" hidden="1" customHeight="1">
      <c r="A117" s="47"/>
      <c r="B117" s="21" t="s">
        <v>17</v>
      </c>
      <c r="C117" s="14">
        <f t="shared" si="6"/>
        <v>2</v>
      </c>
      <c r="D117" s="21" t="s">
        <v>38</v>
      </c>
      <c r="E117" s="42" t="s">
        <v>95</v>
      </c>
      <c r="F117" s="21" t="s">
        <v>29</v>
      </c>
      <c r="G117" s="42" t="s">
        <v>61</v>
      </c>
    </row>
    <row r="118" spans="1:7" ht="35.1" hidden="1" customHeight="1">
      <c r="A118" s="46" t="s">
        <v>94</v>
      </c>
      <c r="B118" s="21" t="s">
        <v>16</v>
      </c>
      <c r="C118" s="14">
        <f t="shared" si="6"/>
        <v>2</v>
      </c>
      <c r="D118" s="21" t="s">
        <v>38</v>
      </c>
      <c r="E118" s="42" t="s">
        <v>75</v>
      </c>
      <c r="F118" s="21" t="s">
        <v>28</v>
      </c>
      <c r="G118" s="42" t="s">
        <v>76</v>
      </c>
    </row>
    <row r="119" spans="1:7" ht="35.1" hidden="1" customHeight="1">
      <c r="A119" s="47"/>
      <c r="B119" s="21" t="s">
        <v>17</v>
      </c>
      <c r="C119" s="14">
        <f t="shared" si="6"/>
        <v>2</v>
      </c>
      <c r="D119" s="21" t="s">
        <v>38</v>
      </c>
      <c r="E119" s="42" t="s">
        <v>75</v>
      </c>
      <c r="F119" s="21" t="s">
        <v>29</v>
      </c>
      <c r="G119" s="42" t="s">
        <v>76</v>
      </c>
    </row>
    <row r="120" spans="1:7" ht="35.1" hidden="1" customHeight="1">
      <c r="A120" s="46" t="s">
        <v>99</v>
      </c>
      <c r="B120" s="21" t="s">
        <v>16</v>
      </c>
      <c r="C120" s="14">
        <f t="shared" si="6"/>
        <v>2</v>
      </c>
      <c r="D120" s="21" t="s">
        <v>38</v>
      </c>
      <c r="E120" s="42" t="s">
        <v>75</v>
      </c>
      <c r="F120" s="21" t="s">
        <v>28</v>
      </c>
      <c r="G120" s="42" t="s">
        <v>76</v>
      </c>
    </row>
    <row r="121" spans="1:7" ht="35.1" hidden="1" customHeight="1">
      <c r="A121" s="47"/>
      <c r="B121" s="21" t="s">
        <v>17</v>
      </c>
      <c r="C121" s="14">
        <f t="shared" si="6"/>
        <v>2</v>
      </c>
      <c r="D121" s="21" t="s">
        <v>38</v>
      </c>
      <c r="E121" s="42" t="s">
        <v>75</v>
      </c>
      <c r="F121" s="21" t="s">
        <v>29</v>
      </c>
      <c r="G121" s="42" t="s">
        <v>76</v>
      </c>
    </row>
    <row r="122" spans="1:7" ht="35.1" hidden="1" customHeight="1">
      <c r="A122" s="46" t="s">
        <v>100</v>
      </c>
      <c r="B122" s="21" t="s">
        <v>16</v>
      </c>
      <c r="C122" s="14">
        <f t="shared" si="6"/>
        <v>2</v>
      </c>
      <c r="D122" s="21" t="s">
        <v>38</v>
      </c>
      <c r="E122" s="42" t="s">
        <v>75</v>
      </c>
      <c r="F122" s="21" t="s">
        <v>28</v>
      </c>
      <c r="G122" s="42" t="s">
        <v>76</v>
      </c>
    </row>
    <row r="123" spans="1:7" ht="35.1" hidden="1" customHeight="1">
      <c r="A123" s="47"/>
      <c r="B123" s="21" t="s">
        <v>17</v>
      </c>
      <c r="C123" s="14">
        <f t="shared" si="6"/>
        <v>2</v>
      </c>
      <c r="D123" s="21" t="s">
        <v>38</v>
      </c>
      <c r="E123" s="42" t="s">
        <v>75</v>
      </c>
      <c r="F123" s="21" t="s">
        <v>29</v>
      </c>
      <c r="G123" s="42" t="s">
        <v>76</v>
      </c>
    </row>
    <row r="124" spans="1:7" ht="35.1" hidden="1" customHeight="1">
      <c r="A124" s="46" t="s">
        <v>96</v>
      </c>
      <c r="B124" s="21" t="s">
        <v>16</v>
      </c>
      <c r="C124" s="14">
        <f t="shared" si="6"/>
        <v>2</v>
      </c>
      <c r="D124" s="21" t="s">
        <v>38</v>
      </c>
      <c r="E124" s="42" t="s">
        <v>95</v>
      </c>
      <c r="F124" s="21" t="s">
        <v>28</v>
      </c>
      <c r="G124" s="42" t="s">
        <v>61</v>
      </c>
    </row>
    <row r="125" spans="1:7" ht="35.1" hidden="1" customHeight="1">
      <c r="A125" s="47"/>
      <c r="B125" s="21" t="s">
        <v>17</v>
      </c>
      <c r="C125" s="14">
        <f t="shared" si="6"/>
        <v>2</v>
      </c>
      <c r="D125" s="21" t="s">
        <v>38</v>
      </c>
      <c r="E125" s="42" t="s">
        <v>95</v>
      </c>
      <c r="F125" s="21" t="s">
        <v>29</v>
      </c>
      <c r="G125" s="42" t="s">
        <v>61</v>
      </c>
    </row>
    <row r="126" spans="1:7" ht="35.1" hidden="1" customHeight="1">
      <c r="A126" s="44" t="s">
        <v>84</v>
      </c>
      <c r="B126" s="21" t="s">
        <v>39</v>
      </c>
      <c r="C126" s="14">
        <f t="shared" si="6"/>
        <v>2</v>
      </c>
      <c r="D126" s="21" t="s">
        <v>38</v>
      </c>
      <c r="E126" s="42" t="s">
        <v>93</v>
      </c>
      <c r="F126" s="21" t="s">
        <v>28</v>
      </c>
      <c r="G126" s="42" t="s">
        <v>76</v>
      </c>
    </row>
    <row r="127" spans="1:7" ht="35.1" hidden="1" customHeight="1">
      <c r="A127" s="45"/>
      <c r="B127" s="21" t="s">
        <v>13</v>
      </c>
      <c r="C127" s="14">
        <f t="shared" si="6"/>
        <v>2</v>
      </c>
      <c r="D127" s="21" t="s">
        <v>38</v>
      </c>
      <c r="E127" s="42"/>
      <c r="F127" s="21" t="s">
        <v>29</v>
      </c>
      <c r="G127" s="42"/>
    </row>
    <row r="128" spans="1:7" ht="35.1" hidden="1" customHeight="1">
      <c r="A128" s="45"/>
      <c r="B128" s="21" t="s">
        <v>14</v>
      </c>
      <c r="C128" s="14">
        <f t="shared" si="6"/>
        <v>2</v>
      </c>
      <c r="D128" s="21" t="s">
        <v>38</v>
      </c>
      <c r="E128" s="42"/>
      <c r="F128" s="21" t="s">
        <v>28</v>
      </c>
      <c r="G128" s="42"/>
    </row>
    <row r="129" spans="1:7" ht="35.1" hidden="1" customHeight="1">
      <c r="A129" s="45"/>
      <c r="B129" s="21" t="s">
        <v>15</v>
      </c>
      <c r="C129" s="14">
        <f t="shared" si="6"/>
        <v>2</v>
      </c>
      <c r="D129" s="21" t="s">
        <v>38</v>
      </c>
      <c r="E129" s="42"/>
      <c r="F129" s="21" t="s">
        <v>29</v>
      </c>
      <c r="G129" s="42"/>
    </row>
    <row r="130" spans="1:7" ht="35.1" hidden="1" customHeight="1">
      <c r="A130" s="46" t="s">
        <v>85</v>
      </c>
      <c r="B130" s="21" t="s">
        <v>16</v>
      </c>
      <c r="C130" s="14">
        <f t="shared" si="6"/>
        <v>2</v>
      </c>
      <c r="D130" s="21" t="s">
        <v>38</v>
      </c>
      <c r="E130" s="42" t="s">
        <v>75</v>
      </c>
      <c r="F130" s="21" t="s">
        <v>28</v>
      </c>
      <c r="G130" s="42" t="s">
        <v>76</v>
      </c>
    </row>
    <row r="131" spans="1:7" ht="35.1" hidden="1" customHeight="1">
      <c r="A131" s="47"/>
      <c r="B131" s="21" t="s">
        <v>17</v>
      </c>
      <c r="C131" s="14">
        <f t="shared" si="6"/>
        <v>2</v>
      </c>
      <c r="D131" s="21" t="s">
        <v>38</v>
      </c>
      <c r="E131" s="42" t="s">
        <v>75</v>
      </c>
      <c r="F131" s="21" t="s">
        <v>29</v>
      </c>
      <c r="G131" s="42" t="s">
        <v>76</v>
      </c>
    </row>
    <row r="132" spans="1:7" ht="63" hidden="1">
      <c r="A132" s="10" t="s">
        <v>97</v>
      </c>
      <c r="B132" s="2">
        <v>0.75694444444444453</v>
      </c>
      <c r="C132" s="14" t="str">
        <f t="shared" si="6"/>
        <v xml:space="preserve"> </v>
      </c>
      <c r="D132" s="21" t="s">
        <v>38</v>
      </c>
      <c r="E132" s="21" t="s">
        <v>95</v>
      </c>
      <c r="F132" s="3" t="s">
        <v>24</v>
      </c>
      <c r="G132" s="21" t="s">
        <v>61</v>
      </c>
    </row>
    <row r="133" spans="1:7" hidden="1">
      <c r="A133" s="46" t="s">
        <v>86</v>
      </c>
      <c r="B133" s="42" t="s">
        <v>88</v>
      </c>
      <c r="C133" s="42"/>
      <c r="D133" s="42"/>
      <c r="E133" s="42"/>
      <c r="F133" s="42"/>
      <c r="G133" s="42"/>
    </row>
    <row r="134" spans="1:7" hidden="1">
      <c r="A134" s="47"/>
      <c r="B134" s="42"/>
      <c r="C134" s="42"/>
      <c r="D134" s="42"/>
      <c r="E134" s="42"/>
      <c r="F134" s="42"/>
      <c r="G134" s="42"/>
    </row>
    <row r="135" spans="1:7" ht="35.1" hidden="1" customHeight="1">
      <c r="A135" s="44" t="s">
        <v>87</v>
      </c>
      <c r="B135" s="21" t="s">
        <v>39</v>
      </c>
      <c r="C135" s="14">
        <f t="shared" ref="C135:C158" si="7">IF(OR(F135="лекция",F135="практическое занятие",F135="семинар"),2," ")</f>
        <v>2</v>
      </c>
      <c r="D135" s="21" t="s">
        <v>38</v>
      </c>
      <c r="E135" s="42" t="s">
        <v>93</v>
      </c>
      <c r="F135" s="21" t="s">
        <v>28</v>
      </c>
      <c r="G135" s="42" t="s">
        <v>76</v>
      </c>
    </row>
    <row r="136" spans="1:7" ht="35.1" hidden="1" customHeight="1">
      <c r="A136" s="45"/>
      <c r="B136" s="21" t="s">
        <v>13</v>
      </c>
      <c r="C136" s="14">
        <f t="shared" si="7"/>
        <v>2</v>
      </c>
      <c r="D136" s="21" t="s">
        <v>38</v>
      </c>
      <c r="E136" s="42" t="s">
        <v>93</v>
      </c>
      <c r="F136" s="21" t="s">
        <v>29</v>
      </c>
      <c r="G136" s="42" t="s">
        <v>76</v>
      </c>
    </row>
    <row r="137" spans="1:7" ht="35.1" hidden="1" customHeight="1">
      <c r="A137" s="45"/>
      <c r="B137" s="21" t="s">
        <v>14</v>
      </c>
      <c r="C137" s="14">
        <f t="shared" si="7"/>
        <v>2</v>
      </c>
      <c r="D137" s="21" t="s">
        <v>38</v>
      </c>
      <c r="E137" s="42" t="s">
        <v>93</v>
      </c>
      <c r="F137" s="21" t="s">
        <v>28</v>
      </c>
      <c r="G137" s="42" t="s">
        <v>76</v>
      </c>
    </row>
    <row r="138" spans="1:7" ht="35.1" hidden="1" customHeight="1">
      <c r="A138" s="45"/>
      <c r="B138" s="21" t="s">
        <v>15</v>
      </c>
      <c r="C138" s="14">
        <f t="shared" si="7"/>
        <v>2</v>
      </c>
      <c r="D138" s="21" t="s">
        <v>38</v>
      </c>
      <c r="E138" s="42" t="s">
        <v>93</v>
      </c>
      <c r="F138" s="21" t="s">
        <v>29</v>
      </c>
      <c r="G138" s="42" t="s">
        <v>76</v>
      </c>
    </row>
    <row r="139" spans="1:7" ht="35.1" hidden="1" customHeight="1">
      <c r="A139" s="46" t="s">
        <v>89</v>
      </c>
      <c r="B139" s="21" t="s">
        <v>16</v>
      </c>
      <c r="C139" s="14">
        <f t="shared" si="7"/>
        <v>2</v>
      </c>
      <c r="D139" s="21" t="s">
        <v>38</v>
      </c>
      <c r="E139" s="42" t="s">
        <v>75</v>
      </c>
      <c r="F139" s="21" t="s">
        <v>28</v>
      </c>
      <c r="G139" s="42" t="s">
        <v>76</v>
      </c>
    </row>
    <row r="140" spans="1:7" ht="35.1" hidden="1" customHeight="1">
      <c r="A140" s="47"/>
      <c r="B140" s="21" t="s">
        <v>17</v>
      </c>
      <c r="C140" s="14">
        <f t="shared" si="7"/>
        <v>2</v>
      </c>
      <c r="D140" s="21" t="s">
        <v>38</v>
      </c>
      <c r="E140" s="42" t="s">
        <v>75</v>
      </c>
      <c r="F140" s="21" t="s">
        <v>29</v>
      </c>
      <c r="G140" s="42" t="s">
        <v>76</v>
      </c>
    </row>
    <row r="141" spans="1:7" ht="35.1" hidden="1" customHeight="1">
      <c r="A141" s="44" t="s">
        <v>90</v>
      </c>
      <c r="B141" s="21" t="s">
        <v>39</v>
      </c>
      <c r="C141" s="14">
        <f t="shared" si="7"/>
        <v>2</v>
      </c>
      <c r="D141" s="21" t="s">
        <v>38</v>
      </c>
      <c r="E141" s="42" t="s">
        <v>93</v>
      </c>
      <c r="F141" s="21" t="s">
        <v>28</v>
      </c>
      <c r="G141" s="42" t="s">
        <v>76</v>
      </c>
    </row>
    <row r="142" spans="1:7" ht="35.1" hidden="1" customHeight="1">
      <c r="A142" s="45"/>
      <c r="B142" s="21" t="s">
        <v>13</v>
      </c>
      <c r="C142" s="14">
        <f t="shared" si="7"/>
        <v>2</v>
      </c>
      <c r="D142" s="21" t="s">
        <v>38</v>
      </c>
      <c r="E142" s="42" t="s">
        <v>93</v>
      </c>
      <c r="F142" s="21" t="s">
        <v>29</v>
      </c>
      <c r="G142" s="42" t="s">
        <v>76</v>
      </c>
    </row>
    <row r="143" spans="1:7" ht="35.1" hidden="1" customHeight="1">
      <c r="A143" s="45"/>
      <c r="B143" s="21" t="s">
        <v>14</v>
      </c>
      <c r="C143" s="14">
        <f t="shared" si="7"/>
        <v>2</v>
      </c>
      <c r="D143" s="21" t="s">
        <v>38</v>
      </c>
      <c r="E143" s="42" t="s">
        <v>93</v>
      </c>
      <c r="F143" s="21" t="s">
        <v>28</v>
      </c>
      <c r="G143" s="42" t="s">
        <v>76</v>
      </c>
    </row>
    <row r="144" spans="1:7" ht="35.1" hidden="1" customHeight="1">
      <c r="A144" s="52"/>
      <c r="B144" s="21" t="s">
        <v>15</v>
      </c>
      <c r="C144" s="14">
        <f t="shared" si="7"/>
        <v>2</v>
      </c>
      <c r="D144" s="21" t="s">
        <v>38</v>
      </c>
      <c r="E144" s="42" t="s">
        <v>93</v>
      </c>
      <c r="F144" s="21" t="s">
        <v>29</v>
      </c>
      <c r="G144" s="42" t="s">
        <v>76</v>
      </c>
    </row>
    <row r="145" spans="1:7" ht="47.25" hidden="1">
      <c r="A145" s="11" t="s">
        <v>91</v>
      </c>
      <c r="B145" s="2">
        <v>0.75694444444444453</v>
      </c>
      <c r="C145" s="14" t="str">
        <f t="shared" si="7"/>
        <v xml:space="preserve"> </v>
      </c>
      <c r="D145" s="21" t="s">
        <v>38</v>
      </c>
      <c r="E145" s="21" t="s">
        <v>75</v>
      </c>
      <c r="F145" s="3" t="s">
        <v>24</v>
      </c>
      <c r="G145" s="21" t="s">
        <v>76</v>
      </c>
    </row>
    <row r="146" spans="1:7" ht="35.1" hidden="1" customHeight="1">
      <c r="A146" s="15" t="s">
        <v>102</v>
      </c>
      <c r="B146" s="21" t="s">
        <v>16</v>
      </c>
      <c r="C146" s="14">
        <f t="shared" ref="C146:C147" si="8">IF(OR(F146="лекция",F146="практическое занятие",F146="семинар"),2," ")</f>
        <v>2</v>
      </c>
      <c r="D146" s="21" t="s">
        <v>38</v>
      </c>
      <c r="E146" s="42" t="s">
        <v>101</v>
      </c>
      <c r="F146" s="21" t="s">
        <v>28</v>
      </c>
      <c r="G146" s="42" t="s">
        <v>76</v>
      </c>
    </row>
    <row r="147" spans="1:7" ht="35.1" hidden="1" customHeight="1">
      <c r="A147" s="16">
        <v>44265</v>
      </c>
      <c r="B147" s="21" t="s">
        <v>17</v>
      </c>
      <c r="C147" s="14">
        <f t="shared" si="8"/>
        <v>2</v>
      </c>
      <c r="D147" s="21" t="s">
        <v>38</v>
      </c>
      <c r="E147" s="42" t="s">
        <v>101</v>
      </c>
      <c r="F147" s="21" t="s">
        <v>29</v>
      </c>
      <c r="G147" s="42" t="s">
        <v>76</v>
      </c>
    </row>
    <row r="148" spans="1:7" ht="47.25" hidden="1">
      <c r="A148" s="8" t="s">
        <v>92</v>
      </c>
      <c r="B148" s="21" t="s">
        <v>39</v>
      </c>
      <c r="C148" s="14" t="str">
        <f t="shared" si="7"/>
        <v xml:space="preserve"> </v>
      </c>
      <c r="D148" s="21" t="s">
        <v>38</v>
      </c>
      <c r="E148" s="21" t="s">
        <v>93</v>
      </c>
      <c r="F148" s="3" t="s">
        <v>24</v>
      </c>
      <c r="G148" s="21" t="s">
        <v>76</v>
      </c>
    </row>
    <row r="149" spans="1:7" ht="35.1" hidden="1" customHeight="1">
      <c r="A149" s="15" t="s">
        <v>102</v>
      </c>
      <c r="B149" s="21" t="s">
        <v>16</v>
      </c>
      <c r="C149" s="14">
        <f t="shared" si="7"/>
        <v>2</v>
      </c>
      <c r="D149" s="21" t="s">
        <v>38</v>
      </c>
      <c r="E149" s="42" t="s">
        <v>101</v>
      </c>
      <c r="F149" s="21" t="s">
        <v>28</v>
      </c>
      <c r="G149" s="42" t="s">
        <v>76</v>
      </c>
    </row>
    <row r="150" spans="1:7" ht="35.1" hidden="1" customHeight="1">
      <c r="A150" s="16">
        <v>44272</v>
      </c>
      <c r="B150" s="21" t="s">
        <v>17</v>
      </c>
      <c r="C150" s="14">
        <f t="shared" si="7"/>
        <v>2</v>
      </c>
      <c r="D150" s="21" t="s">
        <v>38</v>
      </c>
      <c r="E150" s="42" t="s">
        <v>101</v>
      </c>
      <c r="F150" s="21" t="s">
        <v>29</v>
      </c>
      <c r="G150" s="42" t="s">
        <v>76</v>
      </c>
    </row>
    <row r="151" spans="1:7" ht="35.1" hidden="1" customHeight="1">
      <c r="A151" s="20" t="s">
        <v>114</v>
      </c>
      <c r="B151" s="21" t="s">
        <v>16</v>
      </c>
      <c r="C151" s="14">
        <f t="shared" si="7"/>
        <v>2</v>
      </c>
      <c r="D151" s="21" t="s">
        <v>38</v>
      </c>
      <c r="E151" s="42" t="s">
        <v>115</v>
      </c>
      <c r="F151" s="21" t="s">
        <v>28</v>
      </c>
      <c r="G151" s="42" t="s">
        <v>116</v>
      </c>
    </row>
    <row r="152" spans="1:7" ht="35.1" hidden="1" customHeight="1">
      <c r="A152" s="16">
        <v>44273</v>
      </c>
      <c r="B152" s="21" t="s">
        <v>17</v>
      </c>
      <c r="C152" s="14">
        <f t="shared" si="7"/>
        <v>2</v>
      </c>
      <c r="D152" s="21" t="s">
        <v>38</v>
      </c>
      <c r="E152" s="42"/>
      <c r="F152" s="21" t="s">
        <v>29</v>
      </c>
      <c r="G152" s="42"/>
    </row>
    <row r="153" spans="1:7" ht="47.25" hidden="1">
      <c r="A153" s="22" t="s">
        <v>113</v>
      </c>
      <c r="B153" s="21" t="s">
        <v>16</v>
      </c>
      <c r="C153" s="14">
        <f t="shared" si="7"/>
        <v>2</v>
      </c>
      <c r="D153" s="21" t="s">
        <v>38</v>
      </c>
      <c r="E153" s="21" t="s">
        <v>104</v>
      </c>
      <c r="F153" s="21" t="s">
        <v>28</v>
      </c>
      <c r="G153" s="21" t="s">
        <v>127</v>
      </c>
    </row>
    <row r="154" spans="1:7" ht="35.1" hidden="1" customHeight="1">
      <c r="A154" s="15" t="s">
        <v>102</v>
      </c>
      <c r="B154" s="21" t="s">
        <v>16</v>
      </c>
      <c r="C154" s="14">
        <f t="shared" si="7"/>
        <v>2</v>
      </c>
      <c r="D154" s="21" t="s">
        <v>38</v>
      </c>
      <c r="E154" s="42" t="s">
        <v>101</v>
      </c>
      <c r="F154" s="21" t="s">
        <v>28</v>
      </c>
      <c r="G154" s="42" t="s">
        <v>76</v>
      </c>
    </row>
    <row r="155" spans="1:7" ht="35.1" hidden="1" customHeight="1">
      <c r="A155" s="16">
        <v>44279</v>
      </c>
      <c r="B155" s="21" t="s">
        <v>17</v>
      </c>
      <c r="C155" s="14">
        <f t="shared" si="7"/>
        <v>2</v>
      </c>
      <c r="D155" s="21" t="s">
        <v>38</v>
      </c>
      <c r="E155" s="42" t="s">
        <v>101</v>
      </c>
      <c r="F155" s="21" t="s">
        <v>29</v>
      </c>
      <c r="G155" s="42" t="s">
        <v>76</v>
      </c>
    </row>
    <row r="156" spans="1:7" ht="35.1" hidden="1" customHeight="1">
      <c r="A156" s="20" t="s">
        <v>114</v>
      </c>
      <c r="B156" s="23" t="s">
        <v>16</v>
      </c>
      <c r="C156" s="14">
        <f t="shared" si="7"/>
        <v>2</v>
      </c>
      <c r="D156" s="23" t="s">
        <v>38</v>
      </c>
      <c r="E156" s="42" t="s">
        <v>115</v>
      </c>
      <c r="F156" s="23" t="s">
        <v>28</v>
      </c>
      <c r="G156" s="42" t="s">
        <v>116</v>
      </c>
    </row>
    <row r="157" spans="1:7" ht="35.1" hidden="1" customHeight="1">
      <c r="A157" s="16">
        <v>44280</v>
      </c>
      <c r="B157" s="23" t="s">
        <v>17</v>
      </c>
      <c r="C157" s="14">
        <f t="shared" si="7"/>
        <v>2</v>
      </c>
      <c r="D157" s="23" t="s">
        <v>38</v>
      </c>
      <c r="E157" s="42"/>
      <c r="F157" s="23" t="s">
        <v>29</v>
      </c>
      <c r="G157" s="42"/>
    </row>
    <row r="158" spans="1:7" ht="47.25" hidden="1">
      <c r="A158" s="17" t="s">
        <v>105</v>
      </c>
      <c r="B158" s="21" t="s">
        <v>16</v>
      </c>
      <c r="C158" s="14">
        <f t="shared" si="7"/>
        <v>2</v>
      </c>
      <c r="D158" s="21" t="s">
        <v>38</v>
      </c>
      <c r="E158" s="21" t="s">
        <v>104</v>
      </c>
      <c r="F158" s="21" t="s">
        <v>29</v>
      </c>
      <c r="G158" s="21" t="s">
        <v>127</v>
      </c>
    </row>
    <row r="159" spans="1:7" ht="35.1" hidden="1" customHeight="1">
      <c r="A159" s="15" t="s">
        <v>102</v>
      </c>
      <c r="B159" s="21" t="s">
        <v>16</v>
      </c>
      <c r="C159" s="14">
        <f t="shared" ref="C159:C162" si="9">IF(OR(F159="лекция",F159="практическое занятие",F159="семинар"),2," ")</f>
        <v>2</v>
      </c>
      <c r="D159" s="21" t="s">
        <v>38</v>
      </c>
      <c r="E159" s="42" t="s">
        <v>101</v>
      </c>
      <c r="F159" s="21" t="s">
        <v>28</v>
      </c>
      <c r="G159" s="42" t="s">
        <v>76</v>
      </c>
    </row>
    <row r="160" spans="1:7" ht="35.1" hidden="1" customHeight="1">
      <c r="A160" s="16">
        <v>44286</v>
      </c>
      <c r="B160" s="21" t="s">
        <v>17</v>
      </c>
      <c r="C160" s="14">
        <f t="shared" si="9"/>
        <v>2</v>
      </c>
      <c r="D160" s="21" t="s">
        <v>38</v>
      </c>
      <c r="E160" s="42" t="s">
        <v>101</v>
      </c>
      <c r="F160" s="21" t="s">
        <v>29</v>
      </c>
      <c r="G160" s="42" t="s">
        <v>76</v>
      </c>
    </row>
    <row r="161" spans="1:7" ht="35.1" customHeight="1">
      <c r="A161" s="20" t="s">
        <v>114</v>
      </c>
      <c r="B161" s="21" t="s">
        <v>16</v>
      </c>
      <c r="C161" s="14">
        <f t="shared" si="9"/>
        <v>2</v>
      </c>
      <c r="D161" s="21" t="s">
        <v>38</v>
      </c>
      <c r="E161" s="42" t="s">
        <v>115</v>
      </c>
      <c r="F161" s="21" t="s">
        <v>28</v>
      </c>
      <c r="G161" s="42" t="s">
        <v>116</v>
      </c>
    </row>
    <row r="162" spans="1:7" ht="35.1" customHeight="1">
      <c r="A162" s="16">
        <v>44287</v>
      </c>
      <c r="B162" s="21" t="s">
        <v>17</v>
      </c>
      <c r="C162" s="14">
        <f t="shared" si="9"/>
        <v>2</v>
      </c>
      <c r="D162" s="21" t="s">
        <v>38</v>
      </c>
      <c r="E162" s="42"/>
      <c r="F162" s="21" t="s">
        <v>29</v>
      </c>
      <c r="G162" s="42"/>
    </row>
    <row r="163" spans="1:7" ht="35.1" customHeight="1">
      <c r="A163" s="20" t="s">
        <v>117</v>
      </c>
      <c r="B163" s="21" t="s">
        <v>16</v>
      </c>
      <c r="C163" s="14">
        <f t="shared" ref="C163:C164" si="10">IF(OR(F163="лекция",F163="практическое занятие",F163="семинар"),2," ")</f>
        <v>2</v>
      </c>
      <c r="D163" s="42" t="s">
        <v>124</v>
      </c>
      <c r="E163" s="42" t="s">
        <v>115</v>
      </c>
      <c r="F163" s="21" t="s">
        <v>28</v>
      </c>
      <c r="G163" s="42" t="s">
        <v>116</v>
      </c>
    </row>
    <row r="164" spans="1:7" ht="35.1" customHeight="1">
      <c r="A164" s="16">
        <v>44292</v>
      </c>
      <c r="B164" s="21" t="s">
        <v>17</v>
      </c>
      <c r="C164" s="14">
        <f t="shared" si="10"/>
        <v>2</v>
      </c>
      <c r="D164" s="42"/>
      <c r="E164" s="42"/>
      <c r="F164" s="21" t="s">
        <v>29</v>
      </c>
      <c r="G164" s="42"/>
    </row>
    <row r="165" spans="1:7" ht="35.1" customHeight="1">
      <c r="A165" s="15" t="s">
        <v>102</v>
      </c>
      <c r="B165" s="21" t="s">
        <v>16</v>
      </c>
      <c r="C165" s="14">
        <f t="shared" ref="C165:C169" si="11">IF(OR(F165="лекция",F165="практическое занятие",F165="семинар"),2," ")</f>
        <v>2</v>
      </c>
      <c r="D165" s="21" t="s">
        <v>38</v>
      </c>
      <c r="E165" s="42" t="s">
        <v>101</v>
      </c>
      <c r="F165" s="21" t="s">
        <v>28</v>
      </c>
      <c r="G165" s="42" t="s">
        <v>76</v>
      </c>
    </row>
    <row r="166" spans="1:7" ht="35.1" customHeight="1">
      <c r="A166" s="16">
        <v>44293</v>
      </c>
      <c r="B166" s="21" t="s">
        <v>17</v>
      </c>
      <c r="C166" s="14">
        <f t="shared" si="11"/>
        <v>2</v>
      </c>
      <c r="D166" s="21" t="s">
        <v>38</v>
      </c>
      <c r="E166" s="42" t="s">
        <v>101</v>
      </c>
      <c r="F166" s="21" t="s">
        <v>29</v>
      </c>
      <c r="G166" s="42" t="s">
        <v>76</v>
      </c>
    </row>
    <row r="167" spans="1:7" ht="35.1" customHeight="1">
      <c r="A167" s="20" t="s">
        <v>114</v>
      </c>
      <c r="B167" s="21" t="s">
        <v>16</v>
      </c>
      <c r="C167" s="14">
        <f t="shared" si="11"/>
        <v>2</v>
      </c>
      <c r="D167" s="42" t="s">
        <v>125</v>
      </c>
      <c r="E167" s="42" t="s">
        <v>115</v>
      </c>
      <c r="F167" s="21" t="s">
        <v>28</v>
      </c>
      <c r="G167" s="42" t="s">
        <v>116</v>
      </c>
    </row>
    <row r="168" spans="1:7" ht="35.1" customHeight="1">
      <c r="A168" s="16">
        <v>44294</v>
      </c>
      <c r="B168" s="21" t="s">
        <v>17</v>
      </c>
      <c r="C168" s="14">
        <f t="shared" si="11"/>
        <v>2</v>
      </c>
      <c r="D168" s="42"/>
      <c r="E168" s="42"/>
      <c r="F168" s="21" t="s">
        <v>29</v>
      </c>
      <c r="G168" s="42"/>
    </row>
    <row r="169" spans="1:7" ht="47.25">
      <c r="A169" s="17" t="s">
        <v>106</v>
      </c>
      <c r="B169" s="21" t="s">
        <v>16</v>
      </c>
      <c r="C169" s="14">
        <f t="shared" si="11"/>
        <v>2</v>
      </c>
      <c r="D169" s="21" t="s">
        <v>38</v>
      </c>
      <c r="E169" s="21" t="s">
        <v>104</v>
      </c>
      <c r="F169" s="21" t="s">
        <v>28</v>
      </c>
      <c r="G169" s="21" t="s">
        <v>127</v>
      </c>
    </row>
    <row r="170" spans="1:7" ht="35.1" customHeight="1">
      <c r="A170" s="15" t="s">
        <v>102</v>
      </c>
      <c r="B170" s="21" t="s">
        <v>16</v>
      </c>
      <c r="C170" s="14">
        <f t="shared" ref="C170:C173" si="12">IF(OR(F170="лекция",F170="практическое занятие",F170="семинар"),2," ")</f>
        <v>2</v>
      </c>
      <c r="D170" s="21" t="s">
        <v>38</v>
      </c>
      <c r="E170" s="42" t="s">
        <v>101</v>
      </c>
      <c r="F170" s="21" t="s">
        <v>28</v>
      </c>
      <c r="G170" s="42" t="s">
        <v>76</v>
      </c>
    </row>
    <row r="171" spans="1:7" ht="35.1" customHeight="1">
      <c r="A171" s="16">
        <v>44300</v>
      </c>
      <c r="B171" s="21" t="s">
        <v>17</v>
      </c>
      <c r="C171" s="14">
        <f t="shared" si="12"/>
        <v>2</v>
      </c>
      <c r="D171" s="21" t="s">
        <v>38</v>
      </c>
      <c r="E171" s="42" t="s">
        <v>101</v>
      </c>
      <c r="F171" s="21" t="s">
        <v>29</v>
      </c>
      <c r="G171" s="42" t="s">
        <v>76</v>
      </c>
    </row>
    <row r="172" spans="1:7" ht="35.1" customHeight="1">
      <c r="A172" s="20" t="s">
        <v>114</v>
      </c>
      <c r="B172" s="21" t="s">
        <v>16</v>
      </c>
      <c r="C172" s="14">
        <f t="shared" si="12"/>
        <v>2</v>
      </c>
      <c r="D172" s="42" t="s">
        <v>125</v>
      </c>
      <c r="E172" s="42" t="s">
        <v>115</v>
      </c>
      <c r="F172" s="21" t="s">
        <v>28</v>
      </c>
      <c r="G172" s="42" t="s">
        <v>116</v>
      </c>
    </row>
    <row r="173" spans="1:7" ht="35.1" customHeight="1">
      <c r="A173" s="16">
        <v>44301</v>
      </c>
      <c r="B173" s="21" t="s">
        <v>17</v>
      </c>
      <c r="C173" s="14">
        <f t="shared" si="12"/>
        <v>2</v>
      </c>
      <c r="D173" s="42"/>
      <c r="E173" s="42"/>
      <c r="F173" s="21" t="s">
        <v>29</v>
      </c>
      <c r="G173" s="42"/>
    </row>
    <row r="174" spans="1:7" ht="35.1" customHeight="1">
      <c r="A174" s="20" t="s">
        <v>117</v>
      </c>
      <c r="B174" s="21" t="s">
        <v>16</v>
      </c>
      <c r="C174" s="14">
        <f t="shared" ref="C174:C175" si="13">IF(OR(F174="лекция",F174="практическое занятие",F174="семинар"),2," ")</f>
        <v>2</v>
      </c>
      <c r="D174" s="42" t="s">
        <v>124</v>
      </c>
      <c r="E174" s="42" t="s">
        <v>115</v>
      </c>
      <c r="F174" s="21" t="s">
        <v>28</v>
      </c>
      <c r="G174" s="42" t="s">
        <v>116</v>
      </c>
    </row>
    <row r="175" spans="1:7" ht="35.1" customHeight="1">
      <c r="A175" s="16">
        <v>44306</v>
      </c>
      <c r="B175" s="21" t="s">
        <v>17</v>
      </c>
      <c r="C175" s="14">
        <f t="shared" si="13"/>
        <v>2</v>
      </c>
      <c r="D175" s="42"/>
      <c r="E175" s="42"/>
      <c r="F175" s="21" t="s">
        <v>29</v>
      </c>
      <c r="G175" s="42"/>
    </row>
    <row r="176" spans="1:7" ht="35.1" customHeight="1">
      <c r="A176" s="15" t="s">
        <v>102</v>
      </c>
      <c r="B176" s="21" t="s">
        <v>16</v>
      </c>
      <c r="C176" s="14">
        <f t="shared" ref="C176:C184" si="14">IF(OR(F176="лекция",F176="практическое занятие",F176="семинар"),2," ")</f>
        <v>2</v>
      </c>
      <c r="D176" s="21" t="s">
        <v>38</v>
      </c>
      <c r="E176" s="42" t="s">
        <v>101</v>
      </c>
      <c r="F176" s="21" t="s">
        <v>28</v>
      </c>
      <c r="G176" s="42" t="s">
        <v>76</v>
      </c>
    </row>
    <row r="177" spans="1:7" ht="35.1" customHeight="1">
      <c r="A177" s="16">
        <v>44307</v>
      </c>
      <c r="B177" s="21" t="s">
        <v>17</v>
      </c>
      <c r="C177" s="14">
        <f t="shared" si="14"/>
        <v>2</v>
      </c>
      <c r="D177" s="21" t="s">
        <v>38</v>
      </c>
      <c r="E177" s="42" t="s">
        <v>101</v>
      </c>
      <c r="F177" s="21" t="s">
        <v>29</v>
      </c>
      <c r="G177" s="42" t="s">
        <v>76</v>
      </c>
    </row>
    <row r="178" spans="1:7" ht="35.1" customHeight="1">
      <c r="A178" s="27" t="s">
        <v>114</v>
      </c>
      <c r="B178" s="28" t="s">
        <v>16</v>
      </c>
      <c r="C178" s="28">
        <f t="shared" si="14"/>
        <v>2</v>
      </c>
      <c r="D178" s="43" t="s">
        <v>125</v>
      </c>
      <c r="E178" s="43" t="s">
        <v>115</v>
      </c>
      <c r="F178" s="28" t="s">
        <v>28</v>
      </c>
      <c r="G178" s="43" t="s">
        <v>116</v>
      </c>
    </row>
    <row r="179" spans="1:7" ht="35.1" customHeight="1">
      <c r="A179" s="29">
        <v>44308</v>
      </c>
      <c r="B179" s="28" t="s">
        <v>17</v>
      </c>
      <c r="C179" s="28">
        <f t="shared" si="14"/>
        <v>2</v>
      </c>
      <c r="D179" s="43"/>
      <c r="E179" s="43"/>
      <c r="F179" s="28" t="s">
        <v>29</v>
      </c>
      <c r="G179" s="43"/>
    </row>
    <row r="180" spans="1:7" ht="35.1" customHeight="1">
      <c r="A180" s="36" t="s">
        <v>128</v>
      </c>
      <c r="B180" s="25" t="s">
        <v>39</v>
      </c>
      <c r="C180" s="25">
        <f t="shared" si="14"/>
        <v>2</v>
      </c>
      <c r="D180" s="39" t="s">
        <v>130</v>
      </c>
      <c r="E180" s="38" t="s">
        <v>115</v>
      </c>
      <c r="F180" s="25" t="s">
        <v>28</v>
      </c>
      <c r="G180" s="38" t="s">
        <v>116</v>
      </c>
    </row>
    <row r="181" spans="1:7" ht="35.1" customHeight="1">
      <c r="A181" s="37"/>
      <c r="B181" s="25" t="s">
        <v>13</v>
      </c>
      <c r="C181" s="25">
        <f t="shared" si="14"/>
        <v>2</v>
      </c>
      <c r="D181" s="40"/>
      <c r="E181" s="38" t="s">
        <v>93</v>
      </c>
      <c r="F181" s="25" t="s">
        <v>29</v>
      </c>
      <c r="G181" s="38" t="s">
        <v>76</v>
      </c>
    </row>
    <row r="182" spans="1:7" ht="35.1" customHeight="1">
      <c r="A182" s="37"/>
      <c r="B182" s="25" t="s">
        <v>14</v>
      </c>
      <c r="C182" s="25">
        <f t="shared" si="14"/>
        <v>2</v>
      </c>
      <c r="D182" s="40"/>
      <c r="E182" s="38" t="s">
        <v>93</v>
      </c>
      <c r="F182" s="25" t="s">
        <v>28</v>
      </c>
      <c r="G182" s="38" t="s">
        <v>76</v>
      </c>
    </row>
    <row r="183" spans="1:7" ht="35.1" customHeight="1">
      <c r="A183" s="37"/>
      <c r="B183" s="25" t="s">
        <v>15</v>
      </c>
      <c r="C183" s="25">
        <f t="shared" si="14"/>
        <v>2</v>
      </c>
      <c r="D183" s="41"/>
      <c r="E183" s="38" t="s">
        <v>93</v>
      </c>
      <c r="F183" s="25" t="s">
        <v>29</v>
      </c>
      <c r="G183" s="38" t="s">
        <v>76</v>
      </c>
    </row>
    <row r="184" spans="1:7" ht="47.25">
      <c r="A184" s="17" t="s">
        <v>107</v>
      </c>
      <c r="B184" s="21" t="s">
        <v>16</v>
      </c>
      <c r="C184" s="14">
        <f t="shared" si="14"/>
        <v>2</v>
      </c>
      <c r="D184" s="21" t="s">
        <v>38</v>
      </c>
      <c r="E184" s="21" t="s">
        <v>104</v>
      </c>
      <c r="F184" s="21" t="s">
        <v>29</v>
      </c>
      <c r="G184" s="21" t="s">
        <v>127</v>
      </c>
    </row>
    <row r="185" spans="1:7" ht="35.1" customHeight="1">
      <c r="A185" s="15" t="s">
        <v>102</v>
      </c>
      <c r="B185" s="21" t="s">
        <v>16</v>
      </c>
      <c r="C185" s="14">
        <f t="shared" ref="C185:C190" si="15">IF(OR(F185="лекция",F185="практическое занятие",F185="семинар"),2," ")</f>
        <v>2</v>
      </c>
      <c r="D185" s="21" t="s">
        <v>38</v>
      </c>
      <c r="E185" s="42" t="s">
        <v>101</v>
      </c>
      <c r="F185" s="21" t="s">
        <v>28</v>
      </c>
      <c r="G185" s="42" t="s">
        <v>76</v>
      </c>
    </row>
    <row r="186" spans="1:7" ht="35.1" customHeight="1">
      <c r="A186" s="16">
        <v>44314</v>
      </c>
      <c r="B186" s="21" t="s">
        <v>17</v>
      </c>
      <c r="C186" s="14">
        <f t="shared" si="15"/>
        <v>2</v>
      </c>
      <c r="D186" s="21" t="s">
        <v>38</v>
      </c>
      <c r="E186" s="42" t="s">
        <v>101</v>
      </c>
      <c r="F186" s="21" t="s">
        <v>29</v>
      </c>
      <c r="G186" s="42" t="s">
        <v>76</v>
      </c>
    </row>
    <row r="187" spans="1:7" ht="35.1" customHeight="1">
      <c r="A187" s="27" t="s">
        <v>114</v>
      </c>
      <c r="B187" s="28" t="s">
        <v>16</v>
      </c>
      <c r="C187" s="28">
        <f t="shared" si="15"/>
        <v>2</v>
      </c>
      <c r="D187" s="43" t="s">
        <v>125</v>
      </c>
      <c r="E187" s="43" t="s">
        <v>115</v>
      </c>
      <c r="F187" s="28" t="s">
        <v>28</v>
      </c>
      <c r="G187" s="43" t="s">
        <v>116</v>
      </c>
    </row>
    <row r="188" spans="1:7" ht="35.1" customHeight="1">
      <c r="A188" s="29">
        <v>44315</v>
      </c>
      <c r="B188" s="28" t="s">
        <v>17</v>
      </c>
      <c r="C188" s="28">
        <f t="shared" si="15"/>
        <v>2</v>
      </c>
      <c r="D188" s="43"/>
      <c r="E188" s="43"/>
      <c r="F188" s="28" t="s">
        <v>29</v>
      </c>
      <c r="G188" s="43"/>
    </row>
    <row r="189" spans="1:7" ht="63">
      <c r="A189" s="30" t="s">
        <v>129</v>
      </c>
      <c r="B189" s="31">
        <v>0.75694444444444453</v>
      </c>
      <c r="C189" s="25" t="str">
        <f t="shared" si="15"/>
        <v xml:space="preserve"> </v>
      </c>
      <c r="D189" s="25" t="s">
        <v>125</v>
      </c>
      <c r="E189" s="25" t="s">
        <v>115</v>
      </c>
      <c r="F189" s="32" t="s">
        <v>24</v>
      </c>
      <c r="G189" s="25" t="s">
        <v>116</v>
      </c>
    </row>
    <row r="190" spans="1:7" ht="47.25">
      <c r="A190" s="17" t="s">
        <v>108</v>
      </c>
      <c r="B190" s="21" t="s">
        <v>16</v>
      </c>
      <c r="C190" s="14">
        <f t="shared" si="15"/>
        <v>2</v>
      </c>
      <c r="D190" s="21" t="s">
        <v>38</v>
      </c>
      <c r="E190" s="21" t="s">
        <v>104</v>
      </c>
      <c r="F190" s="21" t="s">
        <v>28</v>
      </c>
      <c r="G190" s="21" t="s">
        <v>127</v>
      </c>
    </row>
    <row r="191" spans="1:7" ht="35.1" customHeight="1">
      <c r="A191" s="15" t="s">
        <v>102</v>
      </c>
      <c r="B191" s="21" t="s">
        <v>16</v>
      </c>
      <c r="C191" s="14">
        <f t="shared" ref="C191:C232" si="16">IF(OR(F191="лекция",F191="практическое занятие",F191="семинар"),2," ")</f>
        <v>2</v>
      </c>
      <c r="D191" s="21" t="s">
        <v>38</v>
      </c>
      <c r="E191" s="42" t="s">
        <v>101</v>
      </c>
      <c r="F191" s="21" t="s">
        <v>28</v>
      </c>
      <c r="G191" s="42" t="s">
        <v>76</v>
      </c>
    </row>
    <row r="192" spans="1:7" ht="35.1" customHeight="1">
      <c r="A192" s="16">
        <v>44328</v>
      </c>
      <c r="B192" s="21" t="s">
        <v>17</v>
      </c>
      <c r="C192" s="14">
        <f t="shared" si="16"/>
        <v>2</v>
      </c>
      <c r="D192" s="21" t="s">
        <v>38</v>
      </c>
      <c r="E192" s="42" t="s">
        <v>101</v>
      </c>
      <c r="F192" s="21" t="s">
        <v>29</v>
      </c>
      <c r="G192" s="42" t="s">
        <v>76</v>
      </c>
    </row>
    <row r="193" spans="1:7" ht="63">
      <c r="A193" s="33" t="s">
        <v>120</v>
      </c>
      <c r="B193" s="34">
        <v>0.75694444444444453</v>
      </c>
      <c r="C193" s="28" t="str">
        <f t="shared" si="16"/>
        <v xml:space="preserve"> </v>
      </c>
      <c r="D193" s="28" t="s">
        <v>125</v>
      </c>
      <c r="E193" s="28" t="s">
        <v>115</v>
      </c>
      <c r="F193" s="35" t="s">
        <v>24</v>
      </c>
      <c r="G193" s="28" t="s">
        <v>116</v>
      </c>
    </row>
    <row r="194" spans="1:7" ht="35.1" customHeight="1">
      <c r="A194" s="39" t="s">
        <v>131</v>
      </c>
      <c r="B194" s="26" t="s">
        <v>39</v>
      </c>
      <c r="C194" s="26">
        <f t="shared" ref="C194:C197" si="17">IF(OR(F194="лекция",F194="практическое занятие",F194="семинар"),2," ")</f>
        <v>2</v>
      </c>
      <c r="D194" s="26" t="s">
        <v>38</v>
      </c>
      <c r="E194" s="38" t="s">
        <v>49</v>
      </c>
      <c r="F194" s="26" t="s">
        <v>71</v>
      </c>
      <c r="G194" s="39" t="s">
        <v>119</v>
      </c>
    </row>
    <row r="195" spans="1:7" ht="35.1" customHeight="1">
      <c r="A195" s="40"/>
      <c r="B195" s="26" t="s">
        <v>13</v>
      </c>
      <c r="C195" s="26">
        <f t="shared" si="17"/>
        <v>2</v>
      </c>
      <c r="D195" s="26" t="s">
        <v>38</v>
      </c>
      <c r="E195" s="38"/>
      <c r="F195" s="26" t="s">
        <v>71</v>
      </c>
      <c r="G195" s="40"/>
    </row>
    <row r="196" spans="1:7" ht="35.1" customHeight="1">
      <c r="A196" s="40"/>
      <c r="B196" s="26" t="s">
        <v>14</v>
      </c>
      <c r="C196" s="26">
        <f t="shared" si="17"/>
        <v>2</v>
      </c>
      <c r="D196" s="26" t="s">
        <v>38</v>
      </c>
      <c r="E196" s="38" t="s">
        <v>49</v>
      </c>
      <c r="F196" s="26" t="s">
        <v>71</v>
      </c>
      <c r="G196" s="40"/>
    </row>
    <row r="197" spans="1:7" ht="35.1" customHeight="1">
      <c r="A197" s="41"/>
      <c r="B197" s="26" t="s">
        <v>15</v>
      </c>
      <c r="C197" s="26">
        <f t="shared" si="17"/>
        <v>2</v>
      </c>
      <c r="D197" s="26" t="s">
        <v>38</v>
      </c>
      <c r="E197" s="38"/>
      <c r="F197" s="26" t="s">
        <v>71</v>
      </c>
      <c r="G197" s="41"/>
    </row>
    <row r="198" spans="1:7" ht="35.1" customHeight="1">
      <c r="A198" s="15" t="s">
        <v>118</v>
      </c>
      <c r="B198" s="21" t="s">
        <v>16</v>
      </c>
      <c r="C198" s="14">
        <f t="shared" si="16"/>
        <v>2</v>
      </c>
      <c r="D198" s="42" t="s">
        <v>132</v>
      </c>
      <c r="E198" s="42" t="s">
        <v>49</v>
      </c>
      <c r="F198" s="21" t="s">
        <v>71</v>
      </c>
      <c r="G198" s="42" t="s">
        <v>119</v>
      </c>
    </row>
    <row r="199" spans="1:7" ht="35.1" customHeight="1">
      <c r="A199" s="16">
        <v>44333</v>
      </c>
      <c r="B199" s="21" t="s">
        <v>17</v>
      </c>
      <c r="C199" s="14">
        <f t="shared" si="16"/>
        <v>2</v>
      </c>
      <c r="D199" s="42"/>
      <c r="E199" s="42"/>
      <c r="F199" s="21" t="s">
        <v>71</v>
      </c>
      <c r="G199" s="42"/>
    </row>
    <row r="200" spans="1:7" ht="47.25" customHeight="1">
      <c r="A200" s="8" t="s">
        <v>103</v>
      </c>
      <c r="B200" s="2">
        <v>0.75694444444444453</v>
      </c>
      <c r="C200" s="14" t="str">
        <f t="shared" si="16"/>
        <v xml:space="preserve"> </v>
      </c>
      <c r="D200" s="21" t="s">
        <v>38</v>
      </c>
      <c r="E200" s="21" t="s">
        <v>101</v>
      </c>
      <c r="F200" s="3" t="s">
        <v>24</v>
      </c>
      <c r="G200" s="21" t="s">
        <v>76</v>
      </c>
    </row>
    <row r="201" spans="1:7" ht="35.1" customHeight="1">
      <c r="A201" s="15" t="s">
        <v>118</v>
      </c>
      <c r="B201" s="21" t="s">
        <v>16</v>
      </c>
      <c r="C201" s="14">
        <f t="shared" ref="C201:C202" si="18">IF(OR(F201="лекция",F201="практическое занятие",F201="семинар"),2," ")</f>
        <v>2</v>
      </c>
      <c r="D201" s="42" t="s">
        <v>132</v>
      </c>
      <c r="E201" s="42" t="s">
        <v>49</v>
      </c>
      <c r="F201" s="21" t="s">
        <v>71</v>
      </c>
      <c r="G201" s="42" t="s">
        <v>119</v>
      </c>
    </row>
    <row r="202" spans="1:7" ht="35.1" customHeight="1">
      <c r="A202" s="16">
        <v>44340</v>
      </c>
      <c r="B202" s="21" t="s">
        <v>17</v>
      </c>
      <c r="C202" s="14">
        <f t="shared" si="18"/>
        <v>2</v>
      </c>
      <c r="D202" s="42"/>
      <c r="E202" s="42"/>
      <c r="F202" s="21" t="s">
        <v>71</v>
      </c>
      <c r="G202" s="42"/>
    </row>
    <row r="203" spans="1:7" ht="47.25">
      <c r="A203" s="17" t="s">
        <v>109</v>
      </c>
      <c r="B203" s="21" t="s">
        <v>16</v>
      </c>
      <c r="C203" s="14">
        <f t="shared" si="16"/>
        <v>2</v>
      </c>
      <c r="D203" s="21" t="s">
        <v>38</v>
      </c>
      <c r="E203" s="21" t="s">
        <v>104</v>
      </c>
      <c r="F203" s="21" t="s">
        <v>29</v>
      </c>
      <c r="G203" s="21" t="s">
        <v>127</v>
      </c>
    </row>
    <row r="204" spans="1:7" ht="35.1" customHeight="1">
      <c r="A204" s="15" t="s">
        <v>102</v>
      </c>
      <c r="B204" s="21" t="s">
        <v>16</v>
      </c>
      <c r="C204" s="14">
        <f t="shared" ref="C204:C205" si="19">IF(OR(F204="лекция",F204="практическое занятие",F204="семинар"),2," ")</f>
        <v>2</v>
      </c>
      <c r="D204" s="42" t="s">
        <v>126</v>
      </c>
      <c r="E204" s="42" t="s">
        <v>49</v>
      </c>
      <c r="F204" s="21" t="s">
        <v>71</v>
      </c>
      <c r="G204" s="42" t="s">
        <v>121</v>
      </c>
    </row>
    <row r="205" spans="1:7" ht="35.1" customHeight="1">
      <c r="A205" s="16">
        <v>44342</v>
      </c>
      <c r="B205" s="21" t="s">
        <v>17</v>
      </c>
      <c r="C205" s="14">
        <f t="shared" si="19"/>
        <v>2</v>
      </c>
      <c r="D205" s="42"/>
      <c r="E205" s="42"/>
      <c r="F205" s="21" t="s">
        <v>71</v>
      </c>
      <c r="G205" s="42"/>
    </row>
    <row r="206" spans="1:7" ht="35.1" customHeight="1">
      <c r="A206" s="15" t="s">
        <v>118</v>
      </c>
      <c r="B206" s="21" t="s">
        <v>16</v>
      </c>
      <c r="C206" s="14">
        <f t="shared" si="16"/>
        <v>2</v>
      </c>
      <c r="D206" s="42" t="s">
        <v>132</v>
      </c>
      <c r="E206" s="42" t="s">
        <v>49</v>
      </c>
      <c r="F206" s="21" t="s">
        <v>71</v>
      </c>
      <c r="G206" s="42" t="s">
        <v>119</v>
      </c>
    </row>
    <row r="207" spans="1:7" ht="35.1" customHeight="1">
      <c r="A207" s="16">
        <v>44347</v>
      </c>
      <c r="B207" s="21" t="s">
        <v>17</v>
      </c>
      <c r="C207" s="14">
        <f t="shared" si="16"/>
        <v>2</v>
      </c>
      <c r="D207" s="42"/>
      <c r="E207" s="42"/>
      <c r="F207" s="21" t="s">
        <v>71</v>
      </c>
      <c r="G207" s="42"/>
    </row>
    <row r="208" spans="1:7" ht="35.1" customHeight="1">
      <c r="A208" s="15" t="s">
        <v>102</v>
      </c>
      <c r="B208" s="21" t="s">
        <v>16</v>
      </c>
      <c r="C208" s="14">
        <f t="shared" ref="C208:C214" si="20">IF(OR(F208="лекция",F208="практическое занятие",F208="семинар"),2," ")</f>
        <v>2</v>
      </c>
      <c r="D208" s="42" t="s">
        <v>126</v>
      </c>
      <c r="E208" s="42" t="s">
        <v>49</v>
      </c>
      <c r="F208" s="21" t="s">
        <v>71</v>
      </c>
      <c r="G208" s="42" t="s">
        <v>121</v>
      </c>
    </row>
    <row r="209" spans="1:7" ht="35.1" customHeight="1">
      <c r="A209" s="16">
        <v>44349</v>
      </c>
      <c r="B209" s="21" t="s">
        <v>17</v>
      </c>
      <c r="C209" s="14">
        <f t="shared" si="20"/>
        <v>2</v>
      </c>
      <c r="D209" s="42"/>
      <c r="E209" s="42"/>
      <c r="F209" s="21" t="s">
        <v>71</v>
      </c>
      <c r="G209" s="42"/>
    </row>
    <row r="210" spans="1:7" ht="35.1" customHeight="1">
      <c r="A210" s="36" t="s">
        <v>133</v>
      </c>
      <c r="B210" s="26" t="s">
        <v>13</v>
      </c>
      <c r="C210" s="26">
        <f t="shared" si="20"/>
        <v>2</v>
      </c>
      <c r="D210" s="39" t="s">
        <v>135</v>
      </c>
      <c r="E210" s="38" t="s">
        <v>136</v>
      </c>
      <c r="F210" s="26" t="s">
        <v>28</v>
      </c>
      <c r="G210" s="38" t="s">
        <v>137</v>
      </c>
    </row>
    <row r="211" spans="1:7" ht="35.1" customHeight="1">
      <c r="A211" s="37"/>
      <c r="B211" s="26" t="s">
        <v>14</v>
      </c>
      <c r="C211" s="26">
        <f t="shared" si="20"/>
        <v>2</v>
      </c>
      <c r="D211" s="40"/>
      <c r="E211" s="38" t="s">
        <v>93</v>
      </c>
      <c r="F211" s="26" t="s">
        <v>29</v>
      </c>
      <c r="G211" s="38" t="s">
        <v>76</v>
      </c>
    </row>
    <row r="212" spans="1:7" ht="35.1" customHeight="1">
      <c r="A212" s="37"/>
      <c r="B212" s="26" t="s">
        <v>15</v>
      </c>
      <c r="C212" s="26">
        <f t="shared" si="20"/>
        <v>2</v>
      </c>
      <c r="D212" s="40"/>
      <c r="E212" s="38" t="s">
        <v>93</v>
      </c>
      <c r="F212" s="26" t="s">
        <v>28</v>
      </c>
      <c r="G212" s="38" t="s">
        <v>76</v>
      </c>
    </row>
    <row r="213" spans="1:7" ht="35.1" customHeight="1">
      <c r="A213" s="37"/>
      <c r="B213" s="26" t="s">
        <v>134</v>
      </c>
      <c r="C213" s="26">
        <f t="shared" si="20"/>
        <v>2</v>
      </c>
      <c r="D213" s="41"/>
      <c r="E213" s="38" t="s">
        <v>93</v>
      </c>
      <c r="F213" s="26" t="s">
        <v>29</v>
      </c>
      <c r="G213" s="38" t="s">
        <v>76</v>
      </c>
    </row>
    <row r="214" spans="1:7" ht="63">
      <c r="A214" s="19" t="s">
        <v>122</v>
      </c>
      <c r="B214" s="2">
        <v>0.75694444444444453</v>
      </c>
      <c r="C214" s="14" t="str">
        <f t="shared" si="20"/>
        <v xml:space="preserve"> </v>
      </c>
      <c r="D214" s="24" t="s">
        <v>132</v>
      </c>
      <c r="E214" s="21" t="s">
        <v>49</v>
      </c>
      <c r="F214" s="3" t="s">
        <v>24</v>
      </c>
      <c r="G214" s="21" t="s">
        <v>119</v>
      </c>
    </row>
    <row r="215" spans="1:7" ht="47.25">
      <c r="A215" s="17" t="s">
        <v>110</v>
      </c>
      <c r="B215" s="21" t="s">
        <v>16</v>
      </c>
      <c r="C215" s="14">
        <f t="shared" ref="C215:C219" si="21">IF(OR(F215="лекция",F215="практическое занятие",F215="семинар"),2," ")</f>
        <v>2</v>
      </c>
      <c r="D215" s="21" t="s">
        <v>38</v>
      </c>
      <c r="E215" s="21" t="s">
        <v>104</v>
      </c>
      <c r="F215" s="21" t="s">
        <v>28</v>
      </c>
      <c r="G215" s="21" t="s">
        <v>127</v>
      </c>
    </row>
    <row r="216" spans="1:7" ht="35.1" customHeight="1">
      <c r="A216" s="15" t="s">
        <v>102</v>
      </c>
      <c r="B216" s="21" t="s">
        <v>16</v>
      </c>
      <c r="C216" s="14">
        <f t="shared" si="21"/>
        <v>2</v>
      </c>
      <c r="D216" s="42" t="s">
        <v>126</v>
      </c>
      <c r="E216" s="42" t="s">
        <v>49</v>
      </c>
      <c r="F216" s="21" t="s">
        <v>71</v>
      </c>
      <c r="G216" s="42" t="s">
        <v>121</v>
      </c>
    </row>
    <row r="217" spans="1:7" ht="35.1" customHeight="1">
      <c r="A217" s="16">
        <v>44356</v>
      </c>
      <c r="B217" s="21" t="s">
        <v>17</v>
      </c>
      <c r="C217" s="14">
        <f t="shared" si="21"/>
        <v>2</v>
      </c>
      <c r="D217" s="42"/>
      <c r="E217" s="42"/>
      <c r="F217" s="21" t="s">
        <v>71</v>
      </c>
      <c r="G217" s="42"/>
    </row>
    <row r="218" spans="1:7" ht="35.1" customHeight="1">
      <c r="A218" s="53" t="s">
        <v>117</v>
      </c>
      <c r="B218" s="26" t="s">
        <v>16</v>
      </c>
      <c r="C218" s="26">
        <f t="shared" si="21"/>
        <v>2</v>
      </c>
      <c r="D218" s="38" t="s">
        <v>135</v>
      </c>
      <c r="E218" s="38" t="s">
        <v>136</v>
      </c>
      <c r="F218" s="26" t="s">
        <v>28</v>
      </c>
      <c r="G218" s="38" t="s">
        <v>137</v>
      </c>
    </row>
    <row r="219" spans="1:7" ht="35.1" customHeight="1">
      <c r="A219" s="54">
        <v>44362</v>
      </c>
      <c r="B219" s="26" t="s">
        <v>17</v>
      </c>
      <c r="C219" s="26">
        <f t="shared" si="21"/>
        <v>2</v>
      </c>
      <c r="D219" s="38"/>
      <c r="E219" s="38"/>
      <c r="F219" s="26" t="s">
        <v>29</v>
      </c>
      <c r="G219" s="38"/>
    </row>
    <row r="220" spans="1:7" ht="35.1" customHeight="1">
      <c r="A220" s="15" t="s">
        <v>102</v>
      </c>
      <c r="B220" s="21" t="s">
        <v>16</v>
      </c>
      <c r="C220" s="14">
        <f t="shared" ref="C220:C227" si="22">IF(OR(F220="лекция",F220="практическое занятие",F220="семинар"),2," ")</f>
        <v>2</v>
      </c>
      <c r="D220" s="42" t="s">
        <v>126</v>
      </c>
      <c r="E220" s="42" t="s">
        <v>49</v>
      </c>
      <c r="F220" s="21" t="s">
        <v>71</v>
      </c>
      <c r="G220" s="42" t="s">
        <v>121</v>
      </c>
    </row>
    <row r="221" spans="1:7" ht="35.1" customHeight="1">
      <c r="A221" s="16">
        <v>44363</v>
      </c>
      <c r="B221" s="21" t="s">
        <v>17</v>
      </c>
      <c r="C221" s="14">
        <f t="shared" si="22"/>
        <v>2</v>
      </c>
      <c r="D221" s="42"/>
      <c r="E221" s="42"/>
      <c r="F221" s="21" t="s">
        <v>71</v>
      </c>
      <c r="G221" s="42"/>
    </row>
    <row r="222" spans="1:7" ht="35.1" customHeight="1">
      <c r="A222" s="36" t="s">
        <v>138</v>
      </c>
      <c r="B222" s="26" t="s">
        <v>13</v>
      </c>
      <c r="C222" s="26">
        <f t="shared" si="22"/>
        <v>2</v>
      </c>
      <c r="D222" s="39" t="s">
        <v>135</v>
      </c>
      <c r="E222" s="38" t="s">
        <v>136</v>
      </c>
      <c r="F222" s="26" t="s">
        <v>28</v>
      </c>
      <c r="G222" s="38" t="s">
        <v>137</v>
      </c>
    </row>
    <row r="223" spans="1:7" ht="35.1" customHeight="1">
      <c r="A223" s="37"/>
      <c r="B223" s="26" t="s">
        <v>14</v>
      </c>
      <c r="C223" s="26">
        <f t="shared" si="22"/>
        <v>2</v>
      </c>
      <c r="D223" s="40"/>
      <c r="E223" s="38" t="s">
        <v>93</v>
      </c>
      <c r="F223" s="26" t="s">
        <v>29</v>
      </c>
      <c r="G223" s="38" t="s">
        <v>76</v>
      </c>
    </row>
    <row r="224" spans="1:7" ht="35.1" customHeight="1">
      <c r="A224" s="37"/>
      <c r="B224" s="26" t="s">
        <v>15</v>
      </c>
      <c r="C224" s="26">
        <f t="shared" si="22"/>
        <v>2</v>
      </c>
      <c r="D224" s="40"/>
      <c r="E224" s="38" t="s">
        <v>93</v>
      </c>
      <c r="F224" s="26" t="s">
        <v>28</v>
      </c>
      <c r="G224" s="38" t="s">
        <v>76</v>
      </c>
    </row>
    <row r="225" spans="1:7" ht="35.1" customHeight="1">
      <c r="A225" s="37"/>
      <c r="B225" s="26" t="s">
        <v>134</v>
      </c>
      <c r="C225" s="26">
        <f t="shared" si="22"/>
        <v>2</v>
      </c>
      <c r="D225" s="41"/>
      <c r="E225" s="38" t="s">
        <v>93</v>
      </c>
      <c r="F225" s="26" t="s">
        <v>29</v>
      </c>
      <c r="G225" s="38" t="s">
        <v>76</v>
      </c>
    </row>
    <row r="226" spans="1:7" ht="35.1" customHeight="1">
      <c r="A226" s="53" t="s">
        <v>118</v>
      </c>
      <c r="B226" s="26" t="s">
        <v>16</v>
      </c>
      <c r="C226" s="26">
        <f t="shared" si="22"/>
        <v>2</v>
      </c>
      <c r="D226" s="38" t="s">
        <v>139</v>
      </c>
      <c r="E226" s="38" t="s">
        <v>136</v>
      </c>
      <c r="F226" s="26" t="s">
        <v>28</v>
      </c>
      <c r="G226" s="38" t="s">
        <v>137</v>
      </c>
    </row>
    <row r="227" spans="1:7" ht="35.1" customHeight="1">
      <c r="A227" s="54">
        <v>44368</v>
      </c>
      <c r="B227" s="26" t="s">
        <v>17</v>
      </c>
      <c r="C227" s="26">
        <f t="shared" si="22"/>
        <v>2</v>
      </c>
      <c r="D227" s="38"/>
      <c r="E227" s="38"/>
      <c r="F227" s="26" t="s">
        <v>29</v>
      </c>
      <c r="G227" s="38"/>
    </row>
    <row r="228" spans="1:7" ht="47.25">
      <c r="A228" s="17" t="s">
        <v>111</v>
      </c>
      <c r="B228" s="21" t="s">
        <v>16</v>
      </c>
      <c r="C228" s="14">
        <f t="shared" ref="C228:C231" si="23">IF(OR(F228="лекция",F228="практическое занятие",F228="семинар"),2," ")</f>
        <v>2</v>
      </c>
      <c r="D228" s="21" t="s">
        <v>38</v>
      </c>
      <c r="E228" s="21" t="s">
        <v>104</v>
      </c>
      <c r="F228" s="21" t="s">
        <v>29</v>
      </c>
      <c r="G228" s="21" t="s">
        <v>127</v>
      </c>
    </row>
    <row r="229" spans="1:7" ht="35.1" customHeight="1">
      <c r="A229" s="15" t="s">
        <v>102</v>
      </c>
      <c r="B229" s="21" t="s">
        <v>16</v>
      </c>
      <c r="C229" s="14">
        <f t="shared" si="23"/>
        <v>2</v>
      </c>
      <c r="D229" s="42" t="s">
        <v>126</v>
      </c>
      <c r="E229" s="42" t="s">
        <v>49</v>
      </c>
      <c r="F229" s="21" t="s">
        <v>71</v>
      </c>
      <c r="G229" s="42" t="s">
        <v>121</v>
      </c>
    </row>
    <row r="230" spans="1:7" ht="35.1" customHeight="1">
      <c r="A230" s="16">
        <v>44370</v>
      </c>
      <c r="B230" s="21" t="s">
        <v>17</v>
      </c>
      <c r="C230" s="14">
        <f t="shared" si="23"/>
        <v>2</v>
      </c>
      <c r="D230" s="42"/>
      <c r="E230" s="42"/>
      <c r="F230" s="21" t="s">
        <v>71</v>
      </c>
      <c r="G230" s="42"/>
    </row>
    <row r="231" spans="1:7" ht="63">
      <c r="A231" s="26" t="s">
        <v>140</v>
      </c>
      <c r="B231" s="31">
        <v>0.75694444444444453</v>
      </c>
      <c r="C231" s="26" t="str">
        <f t="shared" si="23"/>
        <v xml:space="preserve"> </v>
      </c>
      <c r="D231" s="26" t="s">
        <v>139</v>
      </c>
      <c r="E231" s="26" t="s">
        <v>136</v>
      </c>
      <c r="F231" s="32" t="s">
        <v>24</v>
      </c>
      <c r="G231" s="26" t="s">
        <v>137</v>
      </c>
    </row>
    <row r="232" spans="1:7" ht="47.25">
      <c r="A232" s="17" t="s">
        <v>112</v>
      </c>
      <c r="B232" s="2">
        <v>0.75694444444444453</v>
      </c>
      <c r="C232" s="14" t="str">
        <f t="shared" si="16"/>
        <v xml:space="preserve"> </v>
      </c>
      <c r="D232" s="21" t="s">
        <v>38</v>
      </c>
      <c r="E232" s="21" t="s">
        <v>104</v>
      </c>
      <c r="F232" s="3" t="s">
        <v>24</v>
      </c>
      <c r="G232" s="21" t="s">
        <v>127</v>
      </c>
    </row>
    <row r="233" spans="1:7" ht="63">
      <c r="A233" s="18" t="s">
        <v>123</v>
      </c>
      <c r="B233" s="2">
        <v>0.75694444444444453</v>
      </c>
      <c r="C233" s="14" t="str">
        <f t="shared" ref="C233" si="24">IF(OR(F233="лекция",F233="практическое занятие",F233="семинар"),2," ")</f>
        <v xml:space="preserve"> </v>
      </c>
      <c r="D233" s="21" t="s">
        <v>126</v>
      </c>
      <c r="E233" s="21" t="s">
        <v>49</v>
      </c>
      <c r="F233" s="3" t="s">
        <v>24</v>
      </c>
      <c r="G233" s="21" t="s">
        <v>121</v>
      </c>
    </row>
    <row r="234" spans="1:7">
      <c r="B234" s="5" t="s">
        <v>23</v>
      </c>
      <c r="C234" s="11">
        <f>SUM(C21:C233)</f>
        <v>348</v>
      </c>
    </row>
  </sheetData>
  <autoFilter ref="A20:G234"/>
  <mergeCells count="231">
    <mergeCell ref="D226:D227"/>
    <mergeCell ref="E226:E227"/>
    <mergeCell ref="G226:G227"/>
    <mergeCell ref="G194:G197"/>
    <mergeCell ref="E196:E197"/>
    <mergeCell ref="A194:A197"/>
    <mergeCell ref="A210:A213"/>
    <mergeCell ref="D210:D213"/>
    <mergeCell ref="E210:E213"/>
    <mergeCell ref="G210:G213"/>
    <mergeCell ref="A222:A225"/>
    <mergeCell ref="D222:D225"/>
    <mergeCell ref="E222:E225"/>
    <mergeCell ref="G222:G225"/>
    <mergeCell ref="D218:D219"/>
    <mergeCell ref="E218:E219"/>
    <mergeCell ref="G218:G219"/>
    <mergeCell ref="D163:D164"/>
    <mergeCell ref="D174:D175"/>
    <mergeCell ref="D167:D168"/>
    <mergeCell ref="D172:D173"/>
    <mergeCell ref="D178:D179"/>
    <mergeCell ref="D187:D188"/>
    <mergeCell ref="D204:D205"/>
    <mergeCell ref="E198:E199"/>
    <mergeCell ref="G198:G199"/>
    <mergeCell ref="E201:E202"/>
    <mergeCell ref="G201:G202"/>
    <mergeCell ref="E204:E205"/>
    <mergeCell ref="G204:G205"/>
    <mergeCell ref="E167:E168"/>
    <mergeCell ref="G167:G168"/>
    <mergeCell ref="E172:E173"/>
    <mergeCell ref="G172:G173"/>
    <mergeCell ref="E174:E175"/>
    <mergeCell ref="G174:G175"/>
    <mergeCell ref="E178:E179"/>
    <mergeCell ref="G178:G179"/>
    <mergeCell ref="E187:E188"/>
    <mergeCell ref="A141:A144"/>
    <mergeCell ref="B61:G64"/>
    <mergeCell ref="A53:A56"/>
    <mergeCell ref="B72:G75"/>
    <mergeCell ref="A86:A89"/>
    <mergeCell ref="A95:A96"/>
    <mergeCell ref="A124:A125"/>
    <mergeCell ref="A126:A129"/>
    <mergeCell ref="A133:A134"/>
    <mergeCell ref="A135:A138"/>
    <mergeCell ref="B133:G134"/>
    <mergeCell ref="A90:A91"/>
    <mergeCell ref="A72:A75"/>
    <mergeCell ref="A76:A77"/>
    <mergeCell ref="A120:A121"/>
    <mergeCell ref="A122:A123"/>
    <mergeCell ref="A116:A117"/>
    <mergeCell ref="A139:A140"/>
    <mergeCell ref="A70:A71"/>
    <mergeCell ref="A65:A66"/>
    <mergeCell ref="A61:A64"/>
    <mergeCell ref="A59:A60"/>
    <mergeCell ref="A130:A131"/>
    <mergeCell ref="A78:A81"/>
    <mergeCell ref="A17:G17"/>
    <mergeCell ref="A41:A42"/>
    <mergeCell ref="A43:A44"/>
    <mergeCell ref="B53:G56"/>
    <mergeCell ref="A51:A52"/>
    <mergeCell ref="A57:A58"/>
    <mergeCell ref="A45:A48"/>
    <mergeCell ref="A49:A50"/>
    <mergeCell ref="E41:E42"/>
    <mergeCell ref="G41:G42"/>
    <mergeCell ref="E43:E44"/>
    <mergeCell ref="G43:G44"/>
    <mergeCell ref="E49:E50"/>
    <mergeCell ref="G49:G50"/>
    <mergeCell ref="G51:G52"/>
    <mergeCell ref="E57:E58"/>
    <mergeCell ref="A18:G18"/>
    <mergeCell ref="A19:G19"/>
    <mergeCell ref="A21:A22"/>
    <mergeCell ref="A23:A24"/>
    <mergeCell ref="B29:G32"/>
    <mergeCell ref="A27:A28"/>
    <mergeCell ref="A29:A32"/>
    <mergeCell ref="A33:A34"/>
    <mergeCell ref="A35:A36"/>
    <mergeCell ref="A37:A40"/>
    <mergeCell ref="E21:E22"/>
    <mergeCell ref="G21:G22"/>
    <mergeCell ref="E23:E24"/>
    <mergeCell ref="G23:G24"/>
    <mergeCell ref="E25:E26"/>
    <mergeCell ref="G25:G26"/>
    <mergeCell ref="A25:A26"/>
    <mergeCell ref="A1:G1"/>
    <mergeCell ref="A2:G2"/>
    <mergeCell ref="A3:G3"/>
    <mergeCell ref="A4:G4"/>
    <mergeCell ref="A12:G12"/>
    <mergeCell ref="A13:G13"/>
    <mergeCell ref="A14:G14"/>
    <mergeCell ref="A15:G15"/>
    <mergeCell ref="A16:G16"/>
    <mergeCell ref="A67:A68"/>
    <mergeCell ref="A84:A85"/>
    <mergeCell ref="A82:A83"/>
    <mergeCell ref="A98:A99"/>
    <mergeCell ref="A100:A101"/>
    <mergeCell ref="A102:A105"/>
    <mergeCell ref="A106:A107"/>
    <mergeCell ref="A108:A109"/>
    <mergeCell ref="A92:A93"/>
    <mergeCell ref="E76:E77"/>
    <mergeCell ref="E78:E81"/>
    <mergeCell ref="G78:G81"/>
    <mergeCell ref="E82:E83"/>
    <mergeCell ref="E84:E85"/>
    <mergeCell ref="G84:G85"/>
    <mergeCell ref="G76:G77"/>
    <mergeCell ref="G82:G83"/>
    <mergeCell ref="E67:E68"/>
    <mergeCell ref="G67:G68"/>
    <mergeCell ref="E70:E71"/>
    <mergeCell ref="G70:G71"/>
    <mergeCell ref="G57:G58"/>
    <mergeCell ref="G59:G60"/>
    <mergeCell ref="G65:G66"/>
    <mergeCell ref="E27:E28"/>
    <mergeCell ref="G27:G28"/>
    <mergeCell ref="E33:E34"/>
    <mergeCell ref="G33:G34"/>
    <mergeCell ref="E35:E36"/>
    <mergeCell ref="G35:G36"/>
    <mergeCell ref="B37:G40"/>
    <mergeCell ref="B45:G48"/>
    <mergeCell ref="G90:G91"/>
    <mergeCell ref="E92:E93"/>
    <mergeCell ref="G92:G93"/>
    <mergeCell ref="E95:E96"/>
    <mergeCell ref="G95:G96"/>
    <mergeCell ref="A110:A113"/>
    <mergeCell ref="A114:A115"/>
    <mergeCell ref="A118:A119"/>
    <mergeCell ref="E108:E109"/>
    <mergeCell ref="G108:G109"/>
    <mergeCell ref="E114:E115"/>
    <mergeCell ref="G114:G115"/>
    <mergeCell ref="E116:E117"/>
    <mergeCell ref="G116:G117"/>
    <mergeCell ref="E110:E113"/>
    <mergeCell ref="G110:G113"/>
    <mergeCell ref="E98:E99"/>
    <mergeCell ref="G98:G99"/>
    <mergeCell ref="E100:E101"/>
    <mergeCell ref="G100:G101"/>
    <mergeCell ref="E106:E107"/>
    <mergeCell ref="G106:G107"/>
    <mergeCell ref="E102:E105"/>
    <mergeCell ref="E86:E89"/>
    <mergeCell ref="G86:G89"/>
    <mergeCell ref="E135:E138"/>
    <mergeCell ref="G135:G138"/>
    <mergeCell ref="E141:E144"/>
    <mergeCell ref="G141:G144"/>
    <mergeCell ref="E139:E140"/>
    <mergeCell ref="G139:G140"/>
    <mergeCell ref="E176:E177"/>
    <mergeCell ref="G176:G177"/>
    <mergeCell ref="G102:G105"/>
    <mergeCell ref="E124:E125"/>
    <mergeCell ref="G124:G125"/>
    <mergeCell ref="E130:E131"/>
    <mergeCell ref="G130:G131"/>
    <mergeCell ref="E126:E129"/>
    <mergeCell ref="G126:G129"/>
    <mergeCell ref="E118:E119"/>
    <mergeCell ref="G118:G119"/>
    <mergeCell ref="E120:E121"/>
    <mergeCell ref="G120:G121"/>
    <mergeCell ref="E122:E123"/>
    <mergeCell ref="G122:G123"/>
    <mergeCell ref="E90:E91"/>
    <mergeCell ref="E146:E147"/>
    <mergeCell ref="G146:G147"/>
    <mergeCell ref="E149:E150"/>
    <mergeCell ref="G149:G150"/>
    <mergeCell ref="E154:E155"/>
    <mergeCell ref="G154:G155"/>
    <mergeCell ref="E159:E160"/>
    <mergeCell ref="G159:G160"/>
    <mergeCell ref="E165:E166"/>
    <mergeCell ref="G165:G166"/>
    <mergeCell ref="E151:E152"/>
    <mergeCell ref="G151:G152"/>
    <mergeCell ref="E161:E162"/>
    <mergeCell ref="G161:G162"/>
    <mergeCell ref="E163:E164"/>
    <mergeCell ref="G163:G164"/>
    <mergeCell ref="E156:E157"/>
    <mergeCell ref="G156:G157"/>
    <mergeCell ref="E170:E171"/>
    <mergeCell ref="G170:G171"/>
    <mergeCell ref="G187:G188"/>
    <mergeCell ref="E206:E207"/>
    <mergeCell ref="G206:G207"/>
    <mergeCell ref="E208:E209"/>
    <mergeCell ref="G208:G209"/>
    <mergeCell ref="E216:E217"/>
    <mergeCell ref="G216:G217"/>
    <mergeCell ref="E194:E195"/>
    <mergeCell ref="A180:A183"/>
    <mergeCell ref="E180:E183"/>
    <mergeCell ref="G180:G183"/>
    <mergeCell ref="D180:D183"/>
    <mergeCell ref="E229:E230"/>
    <mergeCell ref="G229:G230"/>
    <mergeCell ref="E185:E186"/>
    <mergeCell ref="G185:G186"/>
    <mergeCell ref="E191:E192"/>
    <mergeCell ref="G191:G192"/>
    <mergeCell ref="E220:E221"/>
    <mergeCell ref="G220:G221"/>
    <mergeCell ref="D208:D209"/>
    <mergeCell ref="D216:D217"/>
    <mergeCell ref="D220:D221"/>
    <mergeCell ref="D229:D230"/>
    <mergeCell ref="D198:D199"/>
    <mergeCell ref="D201:D202"/>
    <mergeCell ref="D206:D207"/>
  </mergeCells>
  <phoneticPr fontId="2" type="noConversion"/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scale="87" fitToHeight="0" orientation="portrait" r:id="rId2"/>
  <rowBreaks count="5" manualBreakCount="5">
    <brk id="36" max="16383" man="1"/>
    <brk id="66" max="16383" man="1"/>
    <brk id="89" max="16383" man="1"/>
    <brk id="109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ВЭ20</vt:lpstr>
      <vt:lpstr>ВЭ20!Заголовки_для_печати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vonosova</cp:lastModifiedBy>
  <cp:lastPrinted>2021-03-17T11:24:40Z</cp:lastPrinted>
  <dcterms:created xsi:type="dcterms:W3CDTF">2020-11-12T09:29:31Z</dcterms:created>
  <dcterms:modified xsi:type="dcterms:W3CDTF">2021-04-05T12:07:29Z</dcterms:modified>
</cp:coreProperties>
</file>