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ey\Downloads\"/>
    </mc:Choice>
  </mc:AlternateContent>
  <xr:revisionPtr revIDLastSave="0" documentId="13_ncr:1_{0208D3CD-E28C-4C51-A063-71C89011A94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Записка" sheetId="1" r:id="rId1"/>
    <sheet name="Смета" sheetId="4" r:id="rId2"/>
    <sheet name="Инструкция по заполнению" sheetId="8" r:id="rId3"/>
    <sheet name="Списки" sheetId="2" state="hidden" r:id="rId4"/>
    <sheet name="Согласование ЦБ" sheetId="6" state="hidden" r:id="rId5"/>
    <sheet name="Лист1" sheetId="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Списки!$L$1:$L$320</definedName>
    <definedName name="N_2015">'[1]База-2014-2015'!$A$1</definedName>
    <definedName name="pps">"ппс"</definedName>
    <definedName name="Адрес">[2]Адреса_объектов!$A$2:$A$407</definedName>
    <definedName name="валюты">Смета!$D$5:$E$13</definedName>
    <definedName name="Дек06_2Д">[3]ОтчЗакуп!$FB$6</definedName>
    <definedName name="Дек07">[3]ОтчЗакуп!$EN$6</definedName>
    <definedName name="Должности">Списки!$D$2:$D$272</definedName>
    <definedName name="Доплата_ППС">"ппсд"</definedName>
    <definedName name="ЗакупМИСиС">[4]ОтчЗакуп!$B$10:$AT$209</definedName>
    <definedName name="ЗакупМИЭТ">[5]ОтчЗакуп!$B$10:$AT$140</definedName>
    <definedName name="ЗакупННГУ">[6]ОтчЗакуп!$B$10:$AT$77</definedName>
    <definedName name="ЗакупСПбГГИ">[7]ОтчЗакуп!$B$10:$AT$68</definedName>
    <definedName name="ЗакупТУСУР">[8]ОтчЗакуп!$B$10:$AI$196</definedName>
    <definedName name="Источники" localSheetId="2">#REF!</definedName>
    <definedName name="Источники">#REF!</definedName>
    <definedName name="Код_задачи">[2]Справочник!$A$2:$A$80</definedName>
    <definedName name="колич">Смета!$D$5:$D$13</definedName>
    <definedName name="КоличЗаклКонтрПлан">[3]ОтчГраф!$AY$32</definedName>
    <definedName name="КоличЗаклКонтрФакт">[3]ОтчГраф!$BC$32</definedName>
    <definedName name="КоличКонтр2006">[3]ОтчЗакуп!$DK$68</definedName>
    <definedName name="КоличКонтрВсего">[3]ОтчЗакуп!$BJ$68</definedName>
    <definedName name="Конкурс">[6]ОтчЗакуп!$W$10:$W$77</definedName>
    <definedName name="КонтрСуммаПлан">[3]ОтчГраф!$BA$32</definedName>
    <definedName name="КонтрСуммаФакт">[3]ОтчГраф!$BE$32</definedName>
    <definedName name="Мероприятия_ФП">'[1]Справочники ФП'!$G$1:$G$48</definedName>
    <definedName name="Номер_проекта">[2]Справочник!$H$2:$H$12</definedName>
    <definedName name="_xlnm.Print_Area" localSheetId="0">Записка!$A$1:$G$43</definedName>
    <definedName name="Основание">Списки!$J$2:$J$26</definedName>
    <definedName name="ОТ">[1]ФОТ!$AM$1</definedName>
    <definedName name="Ответственные">[9]Справочники!$G$48:$G$76</definedName>
    <definedName name="ОтклСтеп2">[3]ОтчЗакуп!$E$103</definedName>
    <definedName name="ОтклСтеп3">[3]ОтчЗакуп!$E$102</definedName>
    <definedName name="ОтклСтеп4">[3]ОтчЗакуп!$E$101</definedName>
    <definedName name="ОтклСтеп5">[3]ОтчЗакуп!$E$100</definedName>
    <definedName name="ОтстЗак1">[7]ОтчЗакуп!$E$86</definedName>
    <definedName name="ОтстЗак2">[7]ОтчЗакуп!$E$87</definedName>
    <definedName name="ОтстЗак3">[7]ОтчЗакуп!$E$88</definedName>
    <definedName name="ОтстЗак4">[7]ОтчЗакуп!$E$89</definedName>
    <definedName name="ОтстЗак5">[7]ОтчЗакуп!$E$90</definedName>
    <definedName name="Подразделение">Списки!$A$2:$A$232</definedName>
    <definedName name="пп" localSheetId="2">#REF!</definedName>
    <definedName name="пп">#REF!</definedName>
    <definedName name="ппп">[10]Справочники!$O$3:$O$7</definedName>
    <definedName name="Прием">Списки!$L$2:$L$2</definedName>
    <definedName name="СтатьиФП" localSheetId="2">#REF!</definedName>
    <definedName name="СтатьиФП">#REF!</definedName>
    <definedName name="Степень3">[7]ОтчЗакуп!$E$95</definedName>
    <definedName name="Степень4">[7]ОтчЗакуп!$E$96</definedName>
    <definedName name="СтепеньВыпПлан">[3]ОтчГраф!$AV$32</definedName>
    <definedName name="СтепеньВыпФакт">[3]ОтчГраф!$AV$32</definedName>
    <definedName name="Страна">Списки!$F$2:$F$213</definedName>
    <definedName name="Тип_расходов">[2]Справочник!$K$14:$K$17</definedName>
    <definedName name="факультет_подразделение">"п408"</definedName>
    <definedName name="ФинВсего2007">[3]ОтчРасх!$DQ$120</definedName>
    <definedName name="ююю">[10]Справочники!$P$3:$P$12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4" l="1"/>
  <c r="H10" i="4"/>
  <c r="D29" i="1" s="1"/>
  <c r="B3" i="4"/>
  <c r="H9" i="4"/>
  <c r="D27" i="1" s="1"/>
  <c r="D30" i="1"/>
  <c r="D28" i="1"/>
  <c r="D17" i="4"/>
  <c r="D16" i="4"/>
  <c r="D15" i="4"/>
  <c r="D14" i="4"/>
  <c r="D13" i="4"/>
  <c r="D12" i="4"/>
  <c r="H11" i="4"/>
  <c r="D11" i="4"/>
  <c r="D10" i="4"/>
  <c r="D9" i="4"/>
  <c r="H8" i="4"/>
  <c r="D8" i="4"/>
  <c r="D7" i="4"/>
  <c r="D6" i="4"/>
  <c r="H5" i="4"/>
  <c r="D25" i="1" s="1"/>
  <c r="D5" i="4"/>
  <c r="D31" i="1" l="1"/>
  <c r="D11" i="1"/>
  <c r="D10" i="1"/>
</calcChain>
</file>

<file path=xl/sharedStrings.xml><?xml version="1.0" encoding="utf-8"?>
<sst xmlns="http://schemas.openxmlformats.org/spreadsheetml/2006/main" count="2185" uniqueCount="1468">
  <si>
    <t>УТВЕРЖДАЮ</t>
  </si>
  <si>
    <t>Табельный номер</t>
  </si>
  <si>
    <t>Директор</t>
  </si>
  <si>
    <t xml:space="preserve">(должность адресата) </t>
  </si>
  <si>
    <t>А.А. Бляхман</t>
  </si>
  <si>
    <t>(ФИО адресата)</t>
  </si>
  <si>
    <t xml:space="preserve">Служебная записка о командировании № /                          от </t>
  </si>
  <si>
    <t>ФИО (полностью) в именительном падеже</t>
  </si>
  <si>
    <t>Дата начала командировки</t>
  </si>
  <si>
    <t>Дата окончания командировки</t>
  </si>
  <si>
    <t>Продолжительность командировки, дней</t>
  </si>
  <si>
    <t>Наименование структурного подразделения</t>
  </si>
  <si>
    <t xml:space="preserve">Должность </t>
  </si>
  <si>
    <t>Германия</t>
  </si>
  <si>
    <t>Организация</t>
  </si>
  <si>
    <t>Приглашение</t>
  </si>
  <si>
    <t>Дата и № документа-основания</t>
  </si>
  <si>
    <t>Предельная сумма  финан-ия командировки, рублей</t>
  </si>
  <si>
    <t>Сумма по смете  (суточные)</t>
  </si>
  <si>
    <t>рубли</t>
  </si>
  <si>
    <t>Сумма по смете (суточные)</t>
  </si>
  <si>
    <t>доллары</t>
  </si>
  <si>
    <t>Сумма по смете (проезд)</t>
  </si>
  <si>
    <t>Сумма по смете (орг взнос)</t>
  </si>
  <si>
    <t>-</t>
  </si>
  <si>
    <t xml:space="preserve">Сумма по смете </t>
  </si>
  <si>
    <t>Источник финансирования командировки (основной)</t>
  </si>
  <si>
    <t>Финансирование расходов, превышающих предельную сумму выделенного финансирования за счет</t>
  </si>
  <si>
    <t>Питание, проживание</t>
  </si>
  <si>
    <t>Цель (задание) командировки</t>
  </si>
  <si>
    <t>Возложение обязанностей на время командировки</t>
  </si>
  <si>
    <t>Дополнительная информация (заполняется при необходимости)</t>
  </si>
  <si>
    <t>Подпись командируемого работника</t>
  </si>
  <si>
    <t>Подпись работника, замещающего на время отсутствия</t>
  </si>
  <si>
    <t>Подпись непосредственного руководителя</t>
  </si>
  <si>
    <t>О.В. Починка</t>
  </si>
  <si>
    <t xml:space="preserve"> </t>
  </si>
  <si>
    <t>Смета командировки</t>
  </si>
  <si>
    <t>п/п</t>
  </si>
  <si>
    <t>Назначение</t>
  </si>
  <si>
    <t>валюта</t>
  </si>
  <si>
    <t>Стоимость</t>
  </si>
  <si>
    <t>Продолжительность</t>
  </si>
  <si>
    <t>Сумма</t>
  </si>
  <si>
    <t>Рубли</t>
  </si>
  <si>
    <t>Проезд</t>
  </si>
  <si>
    <t>Проживание</t>
  </si>
  <si>
    <t>Оргвзнос</t>
  </si>
  <si>
    <t>Виза</t>
  </si>
  <si>
    <t>Медицинская страховка</t>
  </si>
  <si>
    <t>Сумма в валюте</t>
  </si>
  <si>
    <t xml:space="preserve">Сумма в рублях </t>
  </si>
  <si>
    <t>ИТОГО</t>
  </si>
  <si>
    <t>- 700 руб. - при направлении в служебную командировку по территории РФ;</t>
  </si>
  <si>
    <t>- при направлении в командировку за пределы территории РФ проставляется в соответствии с установленными нормами.</t>
  </si>
  <si>
    <t>При следовании работника с территории Российской Федерации дата пересечения государственной границы Российской Федерации включается в дни, за которые суточные выплачиваются в соответствии с установленными для конкретной страны нормам, а при следовании на территорию Российской Федерации дата пересечения государственной границы Российской Федерации включается в дни, за которые суточные выплачиваются в сумме 700 рублей.</t>
  </si>
  <si>
    <t>При командировках за границу:</t>
  </si>
  <si>
    <t>* если принимающая сторона предоставляет то суточные положены 30% от суммы  в соответствии с установленными для конкретной страны нормам.</t>
  </si>
  <si>
    <t>* если принимающая сторона берет на себя все местные расходы, то суточные НИУ ВШЭ не предоставляются.</t>
  </si>
  <si>
    <t>При командировках по России:</t>
  </si>
  <si>
    <t>* если принимающая сторона предоставляет питание или оплачивает все местные расходы, то суточные НИУ ВШЭ не предоставляются.</t>
  </si>
  <si>
    <t>Приложение №1 
к Положению о служебных командировках НИУ ВШЭ. Часть 3.
Инструкция по заполнению Служебной записки о командировании.</t>
  </si>
  <si>
    <t>Служебная записка о командировании</t>
  </si>
  <si>
    <t xml:space="preserve">Заполняется полностью в именительном падеже </t>
  </si>
  <si>
    <r>
      <t xml:space="preserve">Наименование структурного подразделения </t>
    </r>
    <r>
      <rPr>
        <i/>
        <sz val="11"/>
        <color theme="4" tint="-0.249977111117893"/>
        <rFont val="Calibri"/>
        <family val="2"/>
        <charset val="204"/>
        <scheme val="minor"/>
      </rPr>
      <t>(выберите из списка нажатием стрелки у правой ячейки)</t>
    </r>
  </si>
  <si>
    <t>Если работник работает в нескольких подразделениях, указываются все подразделения. Первым указывается подразделение, где работник занимает основную ставку</t>
  </si>
  <si>
    <t>Учетный шифр присваивается автоматически при выборе подразделения из списка</t>
  </si>
  <si>
    <r>
      <t xml:space="preserve">Должность </t>
    </r>
    <r>
      <rPr>
        <i/>
        <sz val="11"/>
        <color theme="4" tint="-0.249977111117893"/>
        <rFont val="Calibri"/>
        <family val="2"/>
        <charset val="204"/>
        <scheme val="minor"/>
      </rPr>
      <t>(выберите из списка)</t>
    </r>
  </si>
  <si>
    <t>Если работник работает в нескольких подразделениях, указываются все должности, занимаемые в соответствующих подразделениях. Последовательность указания должностей должна совпадать с последовательностью подразделений</t>
  </si>
  <si>
    <r>
      <t xml:space="preserve">Страна </t>
    </r>
    <r>
      <rPr>
        <i/>
        <sz val="11"/>
        <color theme="4" tint="-0.249977111117893"/>
        <rFont val="Calibri"/>
        <family val="2"/>
        <charset val="204"/>
        <scheme val="minor"/>
      </rPr>
      <t>(выберите из списка)/</t>
    </r>
    <r>
      <rPr>
        <sz val="11"/>
        <rFont val="Calibri"/>
        <family val="2"/>
        <charset val="204"/>
        <scheme val="minor"/>
      </rPr>
      <t>Город</t>
    </r>
  </si>
  <si>
    <r>
      <t xml:space="preserve">Указывается страна/страны командирования. Каждая страна - в отдельной ячейке. </t>
    </r>
    <r>
      <rPr>
        <b/>
        <sz val="11"/>
        <color rgb="FFFF0000"/>
        <rFont val="Cambria"/>
        <family val="1"/>
        <charset val="204"/>
        <scheme val="major"/>
      </rPr>
      <t>Внимание:</t>
    </r>
    <r>
      <rPr>
        <sz val="11"/>
        <color theme="1"/>
        <rFont val="Cambria"/>
        <family val="1"/>
        <charset val="204"/>
        <scheme val="major"/>
      </rPr>
      <t xml:space="preserve"> для Великобритании, США и стран СНГ и Балтии для отдельных городов существуют свои нормы на оплату проживания. При выборе таких стран из списка обращайте внимание - если указан город, то для него существуют отдельные нормы</t>
    </r>
  </si>
  <si>
    <t>Если в одной стране посещается несколько городов, то в каждой строке указывается одна и та же страна, но разные города</t>
  </si>
  <si>
    <t>вводится в формате ДД.ММ.201Г. Даты должны быть определены с учетом дороги</t>
  </si>
  <si>
    <t>Расссчитывается автоматически</t>
  </si>
  <si>
    <t>дата продолжения командировки не может быть ранее окончания даты окончания командировки в предшествующем городе/стране</t>
  </si>
  <si>
    <t>Указывается принимающая организация</t>
  </si>
  <si>
    <r>
      <t xml:space="preserve">Основание для командировки </t>
    </r>
    <r>
      <rPr>
        <i/>
        <sz val="11"/>
        <color theme="4" tint="-0.249977111117893"/>
        <rFont val="Calibri"/>
        <family val="2"/>
        <charset val="204"/>
        <scheme val="minor"/>
      </rPr>
      <t xml:space="preserve"> (выберите из списка)</t>
    </r>
  </si>
  <si>
    <t>Выбирается из представленного списка, если есть отличия, необходимо ввести их в поле "Дополнительная информация"</t>
  </si>
  <si>
    <t>Дата и номер документа-основания</t>
  </si>
  <si>
    <t>Указывается номер и дата документа, являющегося основанием для командирования</t>
  </si>
  <si>
    <r>
      <t>Предельная сумма финансирования командировки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Calibri"/>
        <family val="2"/>
        <charset val="204"/>
        <scheme val="minor"/>
      </rPr>
      <t>рублей</t>
    </r>
  </si>
  <si>
    <t>Указывается из документа-основания при наличии информации</t>
  </si>
  <si>
    <t>Сумма по смете, рублей</t>
  </si>
  <si>
    <t>Рассчитывается автоматически  из заполненных полей сметы</t>
  </si>
  <si>
    <t>Заполняется в случае превышения сметных расходов над выделенным финансированием.  Указываются дополнительные источники финансирования для покрытия разрыва между сметой и выделенным финансированием</t>
  </si>
  <si>
    <r>
      <t xml:space="preserve">Оплата принимающей стороны   (выберите из списка). </t>
    </r>
    <r>
      <rPr>
        <sz val="11"/>
        <color rgb="FFFF0000"/>
        <rFont val="Calibri"/>
        <family val="2"/>
        <charset val="204"/>
        <scheme val="minor"/>
      </rPr>
      <t>Поле обязательно к заполнению</t>
    </r>
  </si>
  <si>
    <t>Поле обязательно к заполнению. Выбирается из списка. Информация используется при расчете суточных в смете</t>
  </si>
  <si>
    <t>Краткое описание цели командировки</t>
  </si>
  <si>
    <t>Указывается ФИО и должность замещающего работника</t>
  </si>
  <si>
    <t>Источник финансирования командировки</t>
  </si>
  <si>
    <t>Заполняется РАБОТНИКОМ из документа-основания</t>
  </si>
  <si>
    <t>Код мероприятия дорожной карты</t>
  </si>
  <si>
    <t>Направление расходования средств (при финансировании за счет средств программы повышения конкурентоспособности)</t>
  </si>
  <si>
    <t>ФИО, дата</t>
  </si>
  <si>
    <t>Подпись непосредственного руководителя руководителя</t>
  </si>
  <si>
    <t>В случае, если командируемый является сотрудником нескольких структурных подразделений, записка заверяется по основному месту оформления</t>
  </si>
  <si>
    <t>Должность, ФИО, дата</t>
  </si>
  <si>
    <t>Поля, в служебной записке и смете закрашенные серым цветом - выбор из списка</t>
  </si>
  <si>
    <t>Поля в служебной записке и смете, закрашенные зеленым цветом - рассчитываются автоматически</t>
  </si>
  <si>
    <t>Остальные поля заполняются работником</t>
  </si>
  <si>
    <t>Наименование подразделения</t>
  </si>
  <si>
    <t>Учетный шифр</t>
  </si>
  <si>
    <t>Должность</t>
  </si>
  <si>
    <t>Страна</t>
  </si>
  <si>
    <t>Предельная норма возмещения по проживанию</t>
  </si>
  <si>
    <t>Основание для командировки</t>
  </si>
  <si>
    <t>Оплата принимающей стороны</t>
  </si>
  <si>
    <t>Российская Федерация</t>
  </si>
  <si>
    <t>За границей</t>
  </si>
  <si>
    <t>Валюта</t>
  </si>
  <si>
    <t>Код мероприятия ДК</t>
  </si>
  <si>
    <t>Направление расходования средств субсидии</t>
  </si>
  <si>
    <t>Предельная норма возмещения по суточным</t>
  </si>
  <si>
    <t>Валюта суточных</t>
  </si>
  <si>
    <t>1-ый отдел</t>
  </si>
  <si>
    <t>01.31</t>
  </si>
  <si>
    <t>Агент по снабжению</t>
  </si>
  <si>
    <t>Выписка из протокола заседания Бюро Совета Программы "Научный фонд"</t>
  </si>
  <si>
    <t>Нет</t>
  </si>
  <si>
    <t>1.1.1.Создание и поддержка центров передовых исследований</t>
  </si>
  <si>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. Реализация мер по формированию кадрового резерва руководящего состава вузов и привлечению на руководящие должности специалистов, имеющих опыт работы в ведущих иностранных и российских университетах и научных организациях;</t>
    </r>
  </si>
  <si>
    <t xml:space="preserve">PR-мероприятия, в т.ч. </t>
  </si>
  <si>
    <t>11.19</t>
  </si>
  <si>
    <t>Администратор</t>
  </si>
  <si>
    <t>Абхазия</t>
  </si>
  <si>
    <t xml:space="preserve">Доллары США  </t>
  </si>
  <si>
    <t>Выписка из протокола заседания Комиссии по отбору заявок на поддержку и развитие международных научных партнёрств</t>
  </si>
  <si>
    <t>Все расходы</t>
  </si>
  <si>
    <t>Английские  фунты стерлингов</t>
  </si>
  <si>
    <t>1.1.2.Создание и поддержка Центров перспективных исследований по актуальным научным направлениям</t>
  </si>
  <si>
    <r>
      <rPr>
        <b/>
        <sz val="11"/>
        <color theme="1"/>
        <rFont val="Calibri"/>
        <family val="2"/>
        <charset val="204"/>
        <scheme val="minor"/>
      </rPr>
      <t xml:space="preserve">2. </t>
    </r>
    <r>
      <rPr>
        <sz val="11"/>
        <color theme="1"/>
        <rFont val="Calibri"/>
        <family val="2"/>
        <charset val="204"/>
        <scheme val="minor"/>
      </rPr>
      <t xml:space="preserve"> Реализация мер по привлечению в вузы молодых научно-педагогических работников, имеющих опыт работы в научно-исследовательской и образовательной сферах в ведущих иностранных и российских университетах и научных организациях;</t>
    </r>
  </si>
  <si>
    <t>Аналитический центр</t>
  </si>
  <si>
    <t>01.72</t>
  </si>
  <si>
    <t>Администратор дежурный</t>
  </si>
  <si>
    <t>Австралия</t>
  </si>
  <si>
    <t>Выписка из протокола заседания научной комиссии</t>
  </si>
  <si>
    <t>Датские кроны</t>
  </si>
  <si>
    <t>1.1.3.Создание и поддержка международных исследовательских лабораторий</t>
  </si>
  <si>
    <r>
      <rPr>
        <b/>
        <sz val="11"/>
        <color theme="1"/>
        <rFont val="Calibri"/>
        <family val="2"/>
        <charset val="204"/>
        <scheme val="minor"/>
      </rPr>
      <t xml:space="preserve">3.  </t>
    </r>
    <r>
      <rPr>
        <sz val="11"/>
        <color theme="1"/>
        <rFont val="Calibri"/>
        <family val="2"/>
        <charset val="204"/>
        <scheme val="minor"/>
      </rPr>
      <t>Реализация программ международной и внутрироссийской академической мобильности научно-педагогических работников в форме стажировок, повышения квалификации, профессиональной переподготовки и в других формах;</t>
    </r>
  </si>
  <si>
    <t>Базовая кафедра компании МакКинзи и Ко</t>
  </si>
  <si>
    <t>02.12.05</t>
  </si>
  <si>
    <t>Администратор-кассир</t>
  </si>
  <si>
    <t>Австрия</t>
  </si>
  <si>
    <t>Выписка из протокола заседания совета по повышению квалификации</t>
  </si>
  <si>
    <t>Виза, мед страховка</t>
  </si>
  <si>
    <t>1.2.1.Развитие фундаментальных научных исследований</t>
  </si>
  <si>
    <r>
      <rPr>
        <b/>
        <sz val="11"/>
        <color theme="1"/>
        <rFont val="Calibri"/>
        <family val="2"/>
        <charset val="204"/>
        <scheme val="minor"/>
      </rPr>
      <t xml:space="preserve">4. </t>
    </r>
    <r>
      <rPr>
        <sz val="11"/>
        <color theme="1"/>
        <rFont val="Calibri"/>
        <family val="2"/>
        <charset val="204"/>
        <scheme val="minor"/>
      </rPr>
      <t>Реализация мер по совершенствованию деятельности аспирантуры и докторантуры;</t>
    </r>
  </si>
  <si>
    <t>Банковский институт</t>
  </si>
  <si>
    <t>07.03.03</t>
  </si>
  <si>
    <t>Аналитик</t>
  </si>
  <si>
    <t>Азербайджан (Баку)</t>
  </si>
  <si>
    <t>Иное</t>
  </si>
  <si>
    <t>Виза, трансфер</t>
  </si>
  <si>
    <t xml:space="preserve">Евро         </t>
  </si>
  <si>
    <t>1.2.2.Системы эмпирических обследований и базы данных</t>
  </si>
  <si>
    <r>
      <rPr>
        <b/>
        <sz val="11"/>
        <color theme="1"/>
        <rFont val="Calibri"/>
        <family val="2"/>
        <charset val="204"/>
        <scheme val="minor"/>
      </rPr>
      <t xml:space="preserve">5. </t>
    </r>
    <r>
      <rPr>
        <sz val="11"/>
        <color theme="1"/>
        <rFont val="Calibri"/>
        <family val="2"/>
        <charset val="204"/>
        <scheme val="minor"/>
      </rPr>
      <t>Реализация мер по поддержке студентов, аспирантов, стажеров, молодых научно-педагогических работников;</t>
    </r>
  </si>
  <si>
    <t>Библиотека</t>
  </si>
  <si>
    <t>03.01</t>
  </si>
  <si>
    <t>Аналитик 1 категории</t>
  </si>
  <si>
    <t>Азербайджан</t>
  </si>
  <si>
    <t>Письменное распоряжение руководителя</t>
  </si>
  <si>
    <t>Норвежские кроны</t>
  </si>
  <si>
    <t>1.2.3.Организация прикладных научных исследований в интересах органов государственной власти, бизнеса</t>
  </si>
  <si>
    <r>
      <rPr>
        <b/>
        <sz val="11"/>
        <color theme="1"/>
        <rFont val="Calibri"/>
        <family val="2"/>
        <charset val="204"/>
        <scheme val="minor"/>
      </rPr>
      <t>6.</t>
    </r>
    <r>
      <rPr>
        <sz val="11"/>
        <color theme="1"/>
        <rFont val="Calibri"/>
        <family val="2"/>
        <charset val="204"/>
        <scheme val="minor"/>
      </rPr>
      <t xml:space="preserve"> Внедрение в вузах новых образовательных программ совместно с ведущими иностранными и российскими университетами и научными организациями;</t>
    </r>
  </si>
  <si>
    <t xml:space="preserve">Азербайджан </t>
  </si>
  <si>
    <t>Бюллетень "Окна роста"</t>
  </si>
  <si>
    <t>11.07.17</t>
  </si>
  <si>
    <t>Архивариус</t>
  </si>
  <si>
    <t>Албания</t>
  </si>
  <si>
    <t>План работы факультета/кафедры</t>
  </si>
  <si>
    <t>Шведские  кроны</t>
  </si>
  <si>
    <t>1.2.4.Мониторинг перспективных рынков прикладных научных исследований и разработок</t>
  </si>
  <si>
    <r>
      <rPr>
        <b/>
        <sz val="11"/>
        <color theme="1"/>
        <rFont val="Calibri"/>
        <family val="2"/>
        <charset val="204"/>
        <scheme val="minor"/>
      </rPr>
      <t>7.</t>
    </r>
    <r>
      <rPr>
        <sz val="11"/>
        <color theme="1"/>
        <rFont val="Calibri"/>
        <family val="2"/>
        <charset val="204"/>
        <scheme val="minor"/>
      </rPr>
      <t xml:space="preserve"> Осуществление мер по привлечению студентов из ведущих иностранных университетов для обучения в российских вузах, в том числе путем реализации партнерских образовательных программ с иностранными университетами и ассоциациями университетов;</t>
    </r>
  </si>
  <si>
    <t>Вестник международных организаций</t>
  </si>
  <si>
    <t>11.07.12</t>
  </si>
  <si>
    <t>Ассистент</t>
  </si>
  <si>
    <t>Алжир</t>
  </si>
  <si>
    <t>Проезд, виза</t>
  </si>
  <si>
    <t xml:space="preserve">Швейцарские  франки     </t>
  </si>
  <si>
    <t xml:space="preserve">1.2.5.Информационное обеспечение, организация и хранение баз данных </t>
  </si>
  <si>
    <r>
      <rPr>
        <b/>
        <sz val="11"/>
        <color theme="1"/>
        <rFont val="Calibri"/>
        <family val="2"/>
        <charset val="204"/>
        <scheme val="minor"/>
      </rPr>
      <t>8.</t>
    </r>
    <r>
      <rPr>
        <sz val="11"/>
        <color theme="1"/>
        <rFont val="Calibri"/>
        <family val="2"/>
        <charset val="204"/>
        <scheme val="minor"/>
      </rPr>
      <t xml:space="preserve"> Реализация в рамках планов проведения научно-исследовательских работ в соответствии с программой фундаментальных научных исследований в Российской Федерации на долгосрочный период в вузах, а также с учетом приоритетных международных направлений фундаментальных и прикладных исследований:</t>
    </r>
  </si>
  <si>
    <t>Военная кафедра</t>
  </si>
  <si>
    <t>02.08.08</t>
  </si>
  <si>
    <t>Ассистент звукорежиссера</t>
  </si>
  <si>
    <t>Ангола</t>
  </si>
  <si>
    <t>Устное распоряжение руководителя</t>
  </si>
  <si>
    <t>Проезд, мед страховка</t>
  </si>
  <si>
    <t>Японские йены</t>
  </si>
  <si>
    <t>1.2.6.Обеспечение поддержки и развития  международных научных партнерств</t>
  </si>
  <si>
    <r>
      <rPr>
        <b/>
        <sz val="11"/>
        <color theme="1"/>
        <rFont val="Calibri"/>
        <family val="2"/>
        <charset val="204"/>
        <scheme val="minor"/>
      </rPr>
      <t>8.1.</t>
    </r>
    <r>
      <rPr>
        <sz val="11"/>
        <color theme="1"/>
        <rFont val="Calibri"/>
        <family val="2"/>
        <charset val="204"/>
        <scheme val="minor"/>
      </rPr>
      <t xml:space="preserve"> Научно-исследовательских проектов с привлечением к руководству ведущих иностранных и российских ученых и (или) совместно с перспективными научными организациями, в том числе с возможностью создания структурных подразделений в вузах;</t>
    </r>
  </si>
  <si>
    <t>Всероссийская Интернет-школа Государственного университета-Высшей школы экономики</t>
  </si>
  <si>
    <t>11.29.01</t>
  </si>
  <si>
    <t>Бармен</t>
  </si>
  <si>
    <t>Андорра</t>
  </si>
  <si>
    <t>Проезд, суточные</t>
  </si>
  <si>
    <t>1.2.7.Развитие прикладных научных исследований и разработок в интересах Администрации Президента, Правительства РФ</t>
  </si>
  <si>
    <r>
      <rPr>
        <b/>
        <sz val="11"/>
        <color theme="1"/>
        <rFont val="Calibri"/>
        <family val="2"/>
        <charset val="204"/>
        <scheme val="minor"/>
      </rPr>
      <t>8.2.</t>
    </r>
    <r>
      <rPr>
        <sz val="11"/>
        <color theme="1"/>
        <rFont val="Calibri"/>
        <family val="2"/>
        <charset val="204"/>
        <scheme val="minor"/>
      </rPr>
      <t>Научно-исследовательских и опытно-конструкторских проектов совместно с российскими и международными высокотехнологичными организациями, в том числе с возможностью создания структурных подразделений в вузах</t>
    </r>
  </si>
  <si>
    <t>Всероссийская олимпиада по экономике</t>
  </si>
  <si>
    <t>11.22</t>
  </si>
  <si>
    <t>Библиограф</t>
  </si>
  <si>
    <t>Антигуа и Барбуда</t>
  </si>
  <si>
    <t>Проезд, трансфер</t>
  </si>
  <si>
    <t>1.2.8.Развитие механизмов поддержки инновационного предпринимательства</t>
  </si>
  <si>
    <t>Всероссийская олимпиада школьников по обществознанию</t>
  </si>
  <si>
    <t>11.22.02</t>
  </si>
  <si>
    <t>Библиограф 1 категории</t>
  </si>
  <si>
    <t>Аргентина</t>
  </si>
  <si>
    <t>1.3.1.Система международной экспертизы исследовательских проектов и научных коллективов</t>
  </si>
  <si>
    <t>Всероссийская олимпиада школьников по экономике</t>
  </si>
  <si>
    <t>11.22.01</t>
  </si>
  <si>
    <t>Библиотекарь</t>
  </si>
  <si>
    <t>Армения (Ереван)</t>
  </si>
  <si>
    <t>Проживание, виза</t>
  </si>
  <si>
    <t>1.3.2.Система лингвистической поддержки публикаций на иностранном языке</t>
  </si>
  <si>
    <t>Второй отдел</t>
  </si>
  <si>
    <t>01.39</t>
  </si>
  <si>
    <t>Библиотекарь 1 категории</t>
  </si>
  <si>
    <t>Армения</t>
  </si>
  <si>
    <t>Курсы валют ЦБ</t>
  </si>
  <si>
    <t>Рублей/ед валюты</t>
  </si>
  <si>
    <t>Проживание, мед страховка</t>
  </si>
  <si>
    <t>1.3.3.Повышение качества журналов ВШЭ</t>
  </si>
  <si>
    <t>Высшая школа бизнес-информатики</t>
  </si>
  <si>
    <t>02.07.25</t>
  </si>
  <si>
    <t>Библиотекарь 2 категории</t>
  </si>
  <si>
    <t>Афганистан</t>
  </si>
  <si>
    <t>Проживание, проезд</t>
  </si>
  <si>
    <t>Должность адресата</t>
  </si>
  <si>
    <t>ФИО</t>
  </si>
  <si>
    <t xml:space="preserve">1.3.3.Оптимизация структуры научных подразделений </t>
  </si>
  <si>
    <t>Высшая школа маркетинга и развития бизнеса</t>
  </si>
  <si>
    <t>07.03.11</t>
  </si>
  <si>
    <t>Буфетчик</t>
  </si>
  <si>
    <t>Багамские острова</t>
  </si>
  <si>
    <t>Проживание, суточные</t>
  </si>
  <si>
    <t xml:space="preserve">1.4.1.Оптимизация структуры научных подразделений </t>
  </si>
  <si>
    <t>Высшая школа менеджмента</t>
  </si>
  <si>
    <t>07.03.04</t>
  </si>
  <si>
    <t>Бухгалтер</t>
  </si>
  <si>
    <t>Бангладеш</t>
  </si>
  <si>
    <t>Проживание, трансфер</t>
  </si>
  <si>
    <t>1.4.2.Профессионализация менеджмента научных исследований</t>
  </si>
  <si>
    <t>Высшая школа управления проектами</t>
  </si>
  <si>
    <t>07.03.15</t>
  </si>
  <si>
    <t>Бухгалтер 1 категории</t>
  </si>
  <si>
    <t>Барбадос</t>
  </si>
  <si>
    <t>Трансфер</t>
  </si>
  <si>
    <t>1.4.3.Мониторинг закупок прикладных исследований и конкурсов научных фондов,  информирование научных  подразделений, факультетов и филиалов об объявленных конкурсах</t>
  </si>
  <si>
    <t>Высшая школа урбанистики</t>
  </si>
  <si>
    <t>02.17</t>
  </si>
  <si>
    <t>Бухгалтер 2 категории</t>
  </si>
  <si>
    <t>Бахрейн</t>
  </si>
  <si>
    <t>Суточные</t>
  </si>
  <si>
    <t>1.4.4.Внедрение новой системы управления наукой на факультетах</t>
  </si>
  <si>
    <t xml:space="preserve">Высшая школа юриспруденции </t>
  </si>
  <si>
    <t>07.03.13</t>
  </si>
  <si>
    <t>Ведущий аналитик</t>
  </si>
  <si>
    <t>Белиз</t>
  </si>
  <si>
    <t>Питание</t>
  </si>
  <si>
    <t>1.4.5.Методическая поддержка научно-педагогических работников НИУ ВШЭ по участию в международных научных программах и проектах</t>
  </si>
  <si>
    <t>Газета "Вышка"</t>
  </si>
  <si>
    <t>11.07.16</t>
  </si>
  <si>
    <t>Ведущий библиограф</t>
  </si>
  <si>
    <t>Белоруссия (Минск)</t>
  </si>
  <si>
    <t>Питание, виза</t>
  </si>
  <si>
    <t>2.1.1.Актуализация образовательных программ для обеспечения соответствия запросам международного рынка образовательных услуг</t>
  </si>
  <si>
    <t>Гранты на переводные учебники и лучшие монографии</t>
  </si>
  <si>
    <t>11.07.21</t>
  </si>
  <si>
    <t>Ведущий библиотекарь</t>
  </si>
  <si>
    <t>Белоруссия</t>
  </si>
  <si>
    <t>Питание, мед страховка</t>
  </si>
  <si>
    <t>2.1.2.Развитие системы оценки эффективности и оценки качества образовательных программ</t>
  </si>
  <si>
    <t>Гранты на русскоязычные учебники</t>
  </si>
  <si>
    <t>11.07.22</t>
  </si>
  <si>
    <t>Ведущий бухгалтер</t>
  </si>
  <si>
    <t>Бельгия</t>
  </si>
  <si>
    <t>Питание, проезд</t>
  </si>
  <si>
    <t>2.1.3.Интернационализация образовательных программ</t>
  </si>
  <si>
    <t xml:space="preserve">Гранты на участие в научном мероприятии за рубежом и/или в России </t>
  </si>
  <si>
    <t>11.12.02</t>
  </si>
  <si>
    <t>Ведущий дизайнер</t>
  </si>
  <si>
    <t>Бенин</t>
  </si>
  <si>
    <t>2.1.4.Совершенствование технологий организации учебного процесса</t>
  </si>
  <si>
    <t>Департамент иностранных языков</t>
  </si>
  <si>
    <t>02.24</t>
  </si>
  <si>
    <t>Ведущий инженер</t>
  </si>
  <si>
    <t>Бермудские Острова</t>
  </si>
  <si>
    <t>Питание, суточные</t>
  </si>
  <si>
    <t>2.1.5.Формирование линейки глобально конкурентоспособных образовательных продуктов</t>
  </si>
  <si>
    <t>Департамент по эксплуатации учебных и административных зданий</t>
  </si>
  <si>
    <t>04.11</t>
  </si>
  <si>
    <t>Ведущий инженер по охране труда</t>
  </si>
  <si>
    <t>Болгария</t>
  </si>
  <si>
    <t>Питание, трансфер</t>
  </si>
  <si>
    <t>2.2.1.Развитие электронного обучения</t>
  </si>
  <si>
    <t>Дирекция информационных технологий</t>
  </si>
  <si>
    <t>03.11</t>
  </si>
  <si>
    <t>Ведущий инженер-программист</t>
  </si>
  <si>
    <t>Боливия</t>
  </si>
  <si>
    <t>2.3.1.Развитие системы аспирантских школ - внедрение новой модели аспирантской подготовки</t>
  </si>
  <si>
    <t>Дирекция научных исследований и разработок</t>
  </si>
  <si>
    <t>01.56</t>
  </si>
  <si>
    <t>Ведущий математик</t>
  </si>
  <si>
    <t>Босния и Герцеговина</t>
  </si>
  <si>
    <t>2.3.2.Развитие программы "Академическая аспирантура" (Structured PhD program)  и интернационализация аспирантуры</t>
  </si>
  <si>
    <t>Дирекция общего образования</t>
  </si>
  <si>
    <t>01.98</t>
  </si>
  <si>
    <t>Ведущий научный сотрудник</t>
  </si>
  <si>
    <t>Ботсвана</t>
  </si>
  <si>
    <t>Суточные, виза</t>
  </si>
  <si>
    <t>2.4.1.Развитие модели "Учебный офис"</t>
  </si>
  <si>
    <t>Дирекция основных образовательных программ</t>
  </si>
  <si>
    <t>01.88</t>
  </si>
  <si>
    <t>Ведущий программист</t>
  </si>
  <si>
    <t>Бразилия</t>
  </si>
  <si>
    <t>Суточные, мед страховка</t>
  </si>
  <si>
    <t>2.4.2.Развитие академического руководства образовательными программами</t>
  </si>
  <si>
    <t>Дирекция по безопасности</t>
  </si>
  <si>
    <t>01.62</t>
  </si>
  <si>
    <t>Ведущий психолог</t>
  </si>
  <si>
    <t>Бруней</t>
  </si>
  <si>
    <t>Суточные, трансфер</t>
  </si>
  <si>
    <t xml:space="preserve">2.5.1.Разработка англоязычных ДПП, в т.ч. программ Master in и ExMaster in </t>
  </si>
  <si>
    <t>Дирекция по земельным отношениям и управлению недвижимым имуществом</t>
  </si>
  <si>
    <t>01.40</t>
  </si>
  <si>
    <t>Ведущий редактор</t>
  </si>
  <si>
    <t>Буркина-Фасо</t>
  </si>
  <si>
    <t>2.5.2.Ориентация программ ДПО для студентов ВШЭ</t>
  </si>
  <si>
    <t>Дирекция по интернационализации</t>
  </si>
  <si>
    <t>01.91</t>
  </si>
  <si>
    <t>Ведущий специалист</t>
  </si>
  <si>
    <t>Бурунди</t>
  </si>
  <si>
    <t>2.5.3.Внешняя экспертиза программ дополнительного профессионального образования</t>
  </si>
  <si>
    <t>Дирекция по капитальному строительству и ремонту</t>
  </si>
  <si>
    <t>01.53</t>
  </si>
  <si>
    <t>Ведущий специалист по связям с общественностью</t>
  </si>
  <si>
    <t>Вануату</t>
  </si>
  <si>
    <t>2.5.4.Укрупнение и развитие конкурентоспособных Школ непрерывного образования</t>
  </si>
  <si>
    <t>Дирекция по корпоративным закупкам и торгам</t>
  </si>
  <si>
    <t>01.85</t>
  </si>
  <si>
    <t>Ведущий экономист</t>
  </si>
  <si>
    <t>Великобритания (Лондон)</t>
  </si>
  <si>
    <t>Английские фунты стерлинги</t>
  </si>
  <si>
    <t xml:space="preserve">3.1.1.Участие в международных образовательных ярмарках </t>
  </si>
  <si>
    <t>Дирекция по международным связям</t>
  </si>
  <si>
    <t>01.90</t>
  </si>
  <si>
    <t>Ведущий эксперт</t>
  </si>
  <si>
    <t>Великобритания</t>
  </si>
  <si>
    <t>3.1.2.Выход на новые географические рынки (Малайзия, Турция, Бразилия, Мексика)</t>
  </si>
  <si>
    <t>Дирекция по профессиональной ориентации и работе с одаренными учащимися</t>
  </si>
  <si>
    <t>01.65</t>
  </si>
  <si>
    <t>Ведущий электроник</t>
  </si>
  <si>
    <t>Венгрия</t>
  </si>
  <si>
    <t>3.1.3.Расширение присутствия в странах СНГ и ЦВЕ: "Новые города", "Осенние дни ВШЭ"</t>
  </si>
  <si>
    <t>Дирекция по связям с общественностью и информационным ресурсам</t>
  </si>
  <si>
    <t>01.96</t>
  </si>
  <si>
    <t>Ведущий юрисконсульт</t>
  </si>
  <si>
    <t>Венесуэла</t>
  </si>
  <si>
    <t>3.2.1.Привлечение талантливых студентов на специализированные программы включенного обучения для иностранных студентов: "Летний университет", "Семестр в Москве", "Русский язык как иностранный" и др.</t>
  </si>
  <si>
    <t>Дирекция по экспертно-аналитической работе</t>
  </si>
  <si>
    <t>01.71</t>
  </si>
  <si>
    <t>Водитель автомобиля</t>
  </si>
  <si>
    <t>Вьетнам</t>
  </si>
  <si>
    <t>3.2.2.Дифференцированная система грантовой поддержки, адаптационные мероприятия и сервисы для иностранных студентов</t>
  </si>
  <si>
    <t xml:space="preserve">Дирекция программы развития </t>
  </si>
  <si>
    <t>01.16</t>
  </si>
  <si>
    <t>Выпускающий</t>
  </si>
  <si>
    <t>Габон</t>
  </si>
  <si>
    <t xml:space="preserve">3.2.3.Привлечение талантливой молодежи из зарубежных стран: олимпиады и конкурсы  </t>
  </si>
  <si>
    <t>Дотационные книги</t>
  </si>
  <si>
    <t>11.07.14</t>
  </si>
  <si>
    <t>Гардеробщик</t>
  </si>
  <si>
    <t>Гаити</t>
  </si>
  <si>
    <t xml:space="preserve">3.2.4.Развитие  Лицея ВШЭ как модельного образца старшей школы нового поколения </t>
  </si>
  <si>
    <t>Единый архив экономических и социологических данных</t>
  </si>
  <si>
    <t>05.38</t>
  </si>
  <si>
    <t>Главный аналитик</t>
  </si>
  <si>
    <t>Гайана</t>
  </si>
  <si>
    <t>3.2.5.Расширение линейки предметных олимпиад, конкурсы проектных работ для школьников</t>
  </si>
  <si>
    <t>Ежегодная международная конференция</t>
  </si>
  <si>
    <t>11.06</t>
  </si>
  <si>
    <t>Главный библиограф</t>
  </si>
  <si>
    <t>Гамбия</t>
  </si>
  <si>
    <t>3.2.6.Привлечение талантливой молодежи в магистратуру: олимпиады и подготовительное отделение</t>
  </si>
  <si>
    <t>Журнал "Бизнес-Информатика"</t>
  </si>
  <si>
    <t>11.07.06</t>
  </si>
  <si>
    <t>Главный библиотекарь</t>
  </si>
  <si>
    <t>Гана</t>
  </si>
  <si>
    <t>3.3.1.Распределенный лицей - образовательная сеть ВШЭ</t>
  </si>
  <si>
    <t>Журнал "Вопросы государственного и муниципального управления"</t>
  </si>
  <si>
    <t>11.07.04</t>
  </si>
  <si>
    <t>Главный бухгалтер</t>
  </si>
  <si>
    <t>Гватемала</t>
  </si>
  <si>
    <t>3.3.2.Развитие и формирование новых партнерств в странах ЦВЕ и СНГ</t>
  </si>
  <si>
    <t>журнал "Вопросы образования"</t>
  </si>
  <si>
    <t>11.07.01</t>
  </si>
  <si>
    <t>Главный механик</t>
  </si>
  <si>
    <t>Гвинея</t>
  </si>
  <si>
    <t>3.3.3.Развитие эффективных форм привлечения школьников через партнерства: "Партнерские школы" и "Региональные центры"</t>
  </si>
  <si>
    <t>журнал "Мир России"</t>
  </si>
  <si>
    <t>11.07.03</t>
  </si>
  <si>
    <t>Главный научный сотрудник</t>
  </si>
  <si>
    <t>Республика Гвинея-Бисау</t>
  </si>
  <si>
    <t>3.3.4.Развитие "ресурсных" центров в странах ближнего и дальнего зарубежья</t>
  </si>
  <si>
    <t>Журнал "Отечественные записки"</t>
  </si>
  <si>
    <t>11.07.20</t>
  </si>
  <si>
    <t>Главный редактор</t>
  </si>
  <si>
    <t>3.3.5.Проведение мероприятий исходящей студенческой мобильности</t>
  </si>
  <si>
    <t>журнал "Психология. Журнал ВШЭ"</t>
  </si>
  <si>
    <t>11.07.02</t>
  </si>
  <si>
    <t>Главный специалист</t>
  </si>
  <si>
    <t>Гибралтар</t>
  </si>
  <si>
    <t>3.4.1.Разработка технологии приема в магистратуру и аспирантуру, аналогичной международному рекрутингу на PhD программы</t>
  </si>
  <si>
    <t>Журнал "Форсайт"</t>
  </si>
  <si>
    <t>11.07.13</t>
  </si>
  <si>
    <t>Главный эксперт</t>
  </si>
  <si>
    <t>Гондурас</t>
  </si>
  <si>
    <t>4.1.1.Внедрение международно признанных процедур конкурсного отбора</t>
  </si>
  <si>
    <t>Издание серии книг</t>
  </si>
  <si>
    <t>11.07.18</t>
  </si>
  <si>
    <t>Главный энергетик</t>
  </si>
  <si>
    <t>Гренада</t>
  </si>
  <si>
    <t>4.1.2.Реализация программ стимулирования научно-педагогических работников для повышения их научной продуктивности</t>
  </si>
  <si>
    <t xml:space="preserve">Издательский дом </t>
  </si>
  <si>
    <t>03.07</t>
  </si>
  <si>
    <t>Горничная</t>
  </si>
  <si>
    <t>Греция</t>
  </si>
  <si>
    <t>4.1.3.Реализация программ повышения квалификации и профессионального развития научно-педагогических работников</t>
  </si>
  <si>
    <t xml:space="preserve">Индивидуальные исследовательские гранты Государственного университета- Высшей школы экономики </t>
  </si>
  <si>
    <t>11.12.01</t>
  </si>
  <si>
    <t>Дворник</t>
  </si>
  <si>
    <t>Грузия (Тбилиси)</t>
  </si>
  <si>
    <t>4.1.4.Реализация программы Кадрового резерва</t>
  </si>
  <si>
    <t>Институт «Центр развития»</t>
  </si>
  <si>
    <t>05.35</t>
  </si>
  <si>
    <t>Дежурный администратор</t>
  </si>
  <si>
    <t>Грузия</t>
  </si>
  <si>
    <t>4.2.1.Развитие программ социальной поддержки специалистов, привлеченных с международного рынка труда</t>
  </si>
  <si>
    <t>Институт анализа предприятий и рынков</t>
  </si>
  <si>
    <t>05.01</t>
  </si>
  <si>
    <t>Дежурный бюро пропусков</t>
  </si>
  <si>
    <t>Дания</t>
  </si>
  <si>
    <t>4.2.2.Программы адаптации специалистов, привлеченных с международного рынка труда</t>
  </si>
  <si>
    <t xml:space="preserve">Институт государственного и муниципального управления </t>
  </si>
  <si>
    <t>05.19</t>
  </si>
  <si>
    <t>Дежурный по общежитию</t>
  </si>
  <si>
    <t>Джибути</t>
  </si>
  <si>
    <t>4.2.3.Сервисы для иностранных граждан, приглашенных в ВШЭ</t>
  </si>
  <si>
    <t xml:space="preserve">Институт гуманитарных историко-теоретических исследований </t>
  </si>
  <si>
    <t>05.16</t>
  </si>
  <si>
    <t>Декан</t>
  </si>
  <si>
    <t>Содружество Доминики</t>
  </si>
  <si>
    <t>4.3.1.Привлечение специалистов международного уровня на руководящие административные и академические позиции и обеспечение механизмов эффективной мотивации руководителей</t>
  </si>
  <si>
    <t>Институт демографии</t>
  </si>
  <si>
    <t>05.04</t>
  </si>
  <si>
    <t>Делопроизводитель</t>
  </si>
  <si>
    <t>Доминиканская республика</t>
  </si>
  <si>
    <t>4.3.2.Формирование механизмов эффективной мотивации административных работников</t>
  </si>
  <si>
    <t>Институт дополнительного профессионального образования ГАСИС НИУ ВШЭ</t>
  </si>
  <si>
    <t>07.06</t>
  </si>
  <si>
    <t>Дизайнер</t>
  </si>
  <si>
    <t>Египет</t>
  </si>
  <si>
    <t>4.3.3.Совершенствование профессиональных компетенций АУП и УВП</t>
  </si>
  <si>
    <t>Институт занятости и профессий</t>
  </si>
  <si>
    <t>05.77</t>
  </si>
  <si>
    <t>Замбия</t>
  </si>
  <si>
    <t>4.3.4.Административный кадровый резерв</t>
  </si>
  <si>
    <t>Институт институциональных исследований</t>
  </si>
  <si>
    <t xml:space="preserve">05.80 </t>
  </si>
  <si>
    <t>Директор - руководитель аппарата</t>
  </si>
  <si>
    <t>Заморские территории Франции</t>
  </si>
  <si>
    <t>5.1.1.Завершение реорганизации структуры университета на базе укрупненных научно-образовательных подразделений</t>
  </si>
  <si>
    <t>Институт информационных технологий</t>
  </si>
  <si>
    <t>05.33</t>
  </si>
  <si>
    <t>Директор по безопасности</t>
  </si>
  <si>
    <t>Зимбабве</t>
  </si>
  <si>
    <t>5.1.2.Реализация модели "Управляющий комитет - Исполнительный менеджер" для управления всеми административными процессами университета (вовлечение научно-педагогических работников в процессы принятия решений)</t>
  </si>
  <si>
    <t>Институт коммуникационного менеджмента</t>
  </si>
  <si>
    <t>07.03.08</t>
  </si>
  <si>
    <t>Директор по взаимодействию с организациями гражданского общества</t>
  </si>
  <si>
    <t>Израиль</t>
  </si>
  <si>
    <t>5.2.1.Создание системы «одного окна» в системе административных подразделений (бэк-офиса) ВШЭ на базе электронных услуг</t>
  </si>
  <si>
    <t>Институт международных организаций и международного сотрудничества</t>
  </si>
  <si>
    <t>05.24</t>
  </si>
  <si>
    <t>Директор по взаимодействию с экономическими ведомствами и бизнес- структурами</t>
  </si>
  <si>
    <t>Индия</t>
  </si>
  <si>
    <t>5.2.2.Запуск системы стимулирования эффективной деятельности подразделений бэк-офиса ВШЭ на основе оценки качества работы подразделений и отдельных сотрудников и связи оплаты труда с результатами этой оценки</t>
  </si>
  <si>
    <t>Институт менеджмента инноваций</t>
  </si>
  <si>
    <t>05.42</t>
  </si>
  <si>
    <t>Директор по дополнительному профессиональному образованию</t>
  </si>
  <si>
    <t>Индонезия</t>
  </si>
  <si>
    <t>5.2.3.Запуск экспертной площадки краудсорсинга организационных инноваций</t>
  </si>
  <si>
    <t>Институт налогового менеджмента и экономики недвижимости</t>
  </si>
  <si>
    <t>07.03.12</t>
  </si>
  <si>
    <t>Директор по информационным технологиям</t>
  </si>
  <si>
    <t>Иордания</t>
  </si>
  <si>
    <t>5.3.1.Внедрение системы финансового управления на факультетах</t>
  </si>
  <si>
    <t>Институт образования</t>
  </si>
  <si>
    <t>05.64</t>
  </si>
  <si>
    <t>Директор по корпоративным закупкам и торгам</t>
  </si>
  <si>
    <t>Ирак</t>
  </si>
  <si>
    <t>5.3.2.Внедрение бюджетирования образовательных программ</t>
  </si>
  <si>
    <t>Институт переподготовки и повышения квалификации</t>
  </si>
  <si>
    <t>07.02.02</t>
  </si>
  <si>
    <t>Директор по международным связям</t>
  </si>
  <si>
    <t>Иран</t>
  </si>
  <si>
    <t>5.3.3.Автоматизация процедур финансового планирования и управления расходами</t>
  </si>
  <si>
    <t>Институт подготовки специалистов оборонного комплекса и инфраструктурных отраслей</t>
  </si>
  <si>
    <t>07.05.07</t>
  </si>
  <si>
    <t>Директор по научным исследованиям и разработкам</t>
  </si>
  <si>
    <t>Ирландия</t>
  </si>
  <si>
    <t>5.4.1.Обеспечение соответствия функциональности корпоративных информационных систем требованиям развития университета</t>
  </si>
  <si>
    <t>Институт правовых исследований</t>
  </si>
  <si>
    <t>02.04.16</t>
  </si>
  <si>
    <t>Директор по персоналу</t>
  </si>
  <si>
    <t>Исландия</t>
  </si>
  <si>
    <t>5.4.2.Переход к проектной модели клиенто-ориентированного управления развитием информационных технологий</t>
  </si>
  <si>
    <t>Институт практической психологии</t>
  </si>
  <si>
    <t>07.03.09</t>
  </si>
  <si>
    <t>Директор по правовой работе</t>
  </si>
  <si>
    <t>Испания</t>
  </si>
  <si>
    <t>5.5.Комфортная университетская среда</t>
  </si>
  <si>
    <t>Институт проблем административно- правового регулирования</t>
  </si>
  <si>
    <t>05.76</t>
  </si>
  <si>
    <t>Директор по работе со студентами и выпускниками</t>
  </si>
  <si>
    <t>Италия</t>
  </si>
  <si>
    <t>5.5.1.Оснащение зданий кампуса ВШЭ оборудованием для людей с ограниченными физическими возможностями (пандусы и т.д.)</t>
  </si>
  <si>
    <t>Институт проблем безопасности</t>
  </si>
  <si>
    <t>05.62</t>
  </si>
  <si>
    <t>Директор по развитию сотрудничества со странами СНГ и Балтии</t>
  </si>
  <si>
    <t>Йемен</t>
  </si>
  <si>
    <t>5.5.2.Создание гибридных пространств, оборудованных специальной мебелью для возможности трансформации пространства</t>
  </si>
  <si>
    <t>Институт проблем правового регулирования</t>
  </si>
  <si>
    <t>05.40</t>
  </si>
  <si>
    <t>Директор по социальным исследованиям</t>
  </si>
  <si>
    <t>Кабо-Верде</t>
  </si>
  <si>
    <t>5.5.3.Оборудование выставочных зон в зданиях кампуса ВШЭ</t>
  </si>
  <si>
    <t xml:space="preserve">Институт проблем ценообразования и регулирования естественных монополий </t>
  </si>
  <si>
    <t>05.03</t>
  </si>
  <si>
    <t>Директор по управлению общежитиями</t>
  </si>
  <si>
    <t>Казахстан (Алма-Ата и Астана)</t>
  </si>
  <si>
    <t>5.5.4.Выделение и оборудование комнат отдыха в учебно-лабораторных зданиях кампуса ВШЭ</t>
  </si>
  <si>
    <t>Казахстан  (Алма-Ата и Астана)</t>
  </si>
  <si>
    <t>Институт профессиональной переподготовки специалистов</t>
  </si>
  <si>
    <t>07.03.02</t>
  </si>
  <si>
    <t>Директор программы развития</t>
  </si>
  <si>
    <t>Казахстан</t>
  </si>
  <si>
    <t>6.1.1.Проведение просветительских мероприятий университета и на открытых площадках г. Москвы</t>
  </si>
  <si>
    <t>Институт региональных исследований и городского планирования</t>
  </si>
  <si>
    <t>05.55</t>
  </si>
  <si>
    <t>Директор центра</t>
  </si>
  <si>
    <t>Каймановы Острова</t>
  </si>
  <si>
    <t>6.1.2.Проведение культурно-массовых университетских мероприятий для москвичей</t>
  </si>
  <si>
    <t>Институт социальной политики и социально-экономических программ</t>
  </si>
  <si>
    <t>05.02</t>
  </si>
  <si>
    <t>Диспетчер</t>
  </si>
  <si>
    <t>Камбоджа</t>
  </si>
  <si>
    <t>6.1.3.Развитие социальной активности москвичей</t>
  </si>
  <si>
    <t>Институт статистических исследований и экономики знаний</t>
  </si>
  <si>
    <t>05.15</t>
  </si>
  <si>
    <t>Доцент</t>
  </si>
  <si>
    <t>Камерун</t>
  </si>
  <si>
    <t>6.2.1.Распространение образовательных продуктов высшего образования в области социально-экономических наук</t>
  </si>
  <si>
    <t>Институт торговой политики</t>
  </si>
  <si>
    <t>05.20</t>
  </si>
  <si>
    <t>Заведующий бюро</t>
  </si>
  <si>
    <t>Канада</t>
  </si>
  <si>
    <t>6.2.2.Продвижение российского образование через on-line курсы ВШЭ на русском языке</t>
  </si>
  <si>
    <t>Институт управления государственными ресурсами</t>
  </si>
  <si>
    <t>05.51</t>
  </si>
  <si>
    <t>Заведующий бюро пропусков</t>
  </si>
  <si>
    <t>Катар</t>
  </si>
  <si>
    <t>6.2.3.Развитие партнерств с ведущими вузами России, направленное на улучшение качества высшего образования</t>
  </si>
  <si>
    <t>Институт управления социальными процессами</t>
  </si>
  <si>
    <t>05.25</t>
  </si>
  <si>
    <t>Заведующий кабинетом</t>
  </si>
  <si>
    <t>Кения</t>
  </si>
  <si>
    <t>6.2.4.Поддержка школ в трудных социальных условиях</t>
  </si>
  <si>
    <t>Институт фундаментальных междисциплинарных исследований</t>
  </si>
  <si>
    <t>05.29</t>
  </si>
  <si>
    <t>Заведующий канцелярией</t>
  </si>
  <si>
    <t>Кипр</t>
  </si>
  <si>
    <t>6.2.5.Открытая площадка профессионального развития учителей</t>
  </si>
  <si>
    <t>Институт экономики здравоохранения</t>
  </si>
  <si>
    <t>05.46</t>
  </si>
  <si>
    <t>Заведующий кафе</t>
  </si>
  <si>
    <t>Киргизия (Бишкек)</t>
  </si>
  <si>
    <t xml:space="preserve">6.3.1.Формирование  публичной дискуссионной площадки  в  целях развития конструктивного  диалога между экспертным сообществом, представителями гражданского общества  и власти </t>
  </si>
  <si>
    <t>Институт экономики природопользования и экологической политики</t>
  </si>
  <si>
    <t>05.47</t>
  </si>
  <si>
    <t>Заведующий лабораторией</t>
  </si>
  <si>
    <t>Киргизия</t>
  </si>
  <si>
    <t>7.1.1.Формирование бренда  университета в целях повышения его узнаваемости в соответствие с ожиданиями целевых аудиторий (абитуриенты, академическое экспертное сообщество, работодатели на глобальном рынке)</t>
  </si>
  <si>
    <t>Институт экономики транспорта и транспортной политики</t>
  </si>
  <si>
    <t>05.56</t>
  </si>
  <si>
    <t>Заведующий общежитием</t>
  </si>
  <si>
    <t>Республика Кирибати</t>
  </si>
  <si>
    <t>7.1.2.Развитие эффективного бренда ВШЭ как классического исследовательского университета, обладающего прогрессивными ценностями посредством иностранных СМИ и интернет-ресурсов</t>
  </si>
  <si>
    <t>Институт экономики энергетики и жилищно-коммунального комплекса</t>
  </si>
  <si>
    <t>05.61</t>
  </si>
  <si>
    <t>Заведующий отделом</t>
  </si>
  <si>
    <t>Китай</t>
  </si>
  <si>
    <t>7.2.1.Приведение к современным международным стандартам содержания и формы презентации университета на англоязычном портале ВШЭ, а также в других видах рекламной деятельности.</t>
  </si>
  <si>
    <t>Институт энергетики</t>
  </si>
  <si>
    <t>05.68</t>
  </si>
  <si>
    <t>Заведующий производством</t>
  </si>
  <si>
    <t>Китай (Гонконг)</t>
  </si>
  <si>
    <t>7.3.1.Расширение сотрудничества с глобальными он-лайн образовательными ресурсами: продвижение образовательных продуктов ВШЭ, а также их авторов, имеющих международное признание</t>
  </si>
  <si>
    <t>Информационно- рейтинговый центр</t>
  </si>
  <si>
    <t>01.97</t>
  </si>
  <si>
    <t>Заведующий редакцией</t>
  </si>
  <si>
    <t>Китай (Тайвань)</t>
  </si>
  <si>
    <t>7.3.2.Продвижение ВШЭ через коммуникацию с зарубежными университетскими и другими партнерами</t>
  </si>
  <si>
    <t>Информационно-исследовательский бюллетень Лаборатории экономико-социологических исследований "ЭС Форум"</t>
  </si>
  <si>
    <t>11.07.05</t>
  </si>
  <si>
    <t>Заведующий секретариатом</t>
  </si>
  <si>
    <t>Колумбия</t>
  </si>
  <si>
    <t>7.3.3.Присутствие бренда ВШЭ через позиционирование на мировых экспертных площадках (выставки, форумы, конференции), СМИ, соцмедиа</t>
  </si>
  <si>
    <t xml:space="preserve">Кафедра высшей математики </t>
  </si>
  <si>
    <t>02.08.02</t>
  </si>
  <si>
    <t>Заведующий сектором</t>
  </si>
  <si>
    <t>Коморские Острова</t>
  </si>
  <si>
    <t>8.1.1.Содержание кампуса</t>
  </si>
  <si>
    <t>Кафедра правового обеспечения реформ</t>
  </si>
  <si>
    <t>02.12.01</t>
  </si>
  <si>
    <t>Заведующий складом</t>
  </si>
  <si>
    <t>Конго</t>
  </si>
  <si>
    <t xml:space="preserve">Кафедра прагматики культуры </t>
  </si>
  <si>
    <t>02.08.07</t>
  </si>
  <si>
    <t>Заведующий учебно-методическим кабинетом</t>
  </si>
  <si>
    <t>Демократическая Республика Конго</t>
  </si>
  <si>
    <t>Кафедра прикладной макроэкономики</t>
  </si>
  <si>
    <t>02.12.02</t>
  </si>
  <si>
    <t>Заведующий хозяйством</t>
  </si>
  <si>
    <t>Корейская Народно-Демократическая Республика</t>
  </si>
  <si>
    <t>Кафедра теории и практики взаимодействия бизнеса и власти</t>
  </si>
  <si>
    <t>02.12.03</t>
  </si>
  <si>
    <t>Заведующий центром</t>
  </si>
  <si>
    <t>Республика Корея</t>
  </si>
  <si>
    <t>Кафедра физического воспитания</t>
  </si>
  <si>
    <t>02.08.06</t>
  </si>
  <si>
    <t>Заместитель главного бухгалтера</t>
  </si>
  <si>
    <t>Коста-Рика</t>
  </si>
  <si>
    <t>Комбинат общественного питания</t>
  </si>
  <si>
    <t>04.09.18</t>
  </si>
  <si>
    <t>Заместитель главного редактора</t>
  </si>
  <si>
    <t>Кот-д'Ивуар</t>
  </si>
  <si>
    <t>Курсы французского языка</t>
  </si>
  <si>
    <t>02.24.06.01</t>
  </si>
  <si>
    <t>Заместитель декана</t>
  </si>
  <si>
    <t>Куба</t>
  </si>
  <si>
    <t>Лаборатория "Кросс-культурная история литературы"</t>
  </si>
  <si>
    <t>05.28.58</t>
  </si>
  <si>
    <t>Заместитель директора</t>
  </si>
  <si>
    <t>Кувейт</t>
  </si>
  <si>
    <t>Лаборатория "Математические методы естествознания"</t>
  </si>
  <si>
    <t>05.28.66</t>
  </si>
  <si>
    <t xml:space="preserve">Заместитель директора по взаимодействию с органами власти_x000D_
_x000D_
_x000D_
</t>
  </si>
  <si>
    <t>Лаос</t>
  </si>
  <si>
    <t>Лаборатория "Радиационная физика твердого тела"</t>
  </si>
  <si>
    <t>05.28.70</t>
  </si>
  <si>
    <t>Заместитель директора по дополнительному профессиональному образованию</t>
  </si>
  <si>
    <t>Латвия (Рига)</t>
  </si>
  <si>
    <t>Лаборатория алгебраической геометрии и ее приложений</t>
  </si>
  <si>
    <t>05.49</t>
  </si>
  <si>
    <t>Заместитель директора по финансовой работе</t>
  </si>
  <si>
    <t>Латвия</t>
  </si>
  <si>
    <t>Лаборатория анализа и прогноза экономических процессов</t>
  </si>
  <si>
    <t>05.28.13</t>
  </si>
  <si>
    <t>Заместитель директора центра</t>
  </si>
  <si>
    <t>Лесото</t>
  </si>
  <si>
    <t>Лаборатория бизнес-информатики</t>
  </si>
  <si>
    <t>05.28.51</t>
  </si>
  <si>
    <t>Заместитель заведующего лабораторией</t>
  </si>
  <si>
    <t>Либерия</t>
  </si>
  <si>
    <t>Лаборатория имитационного моделирования</t>
  </si>
  <si>
    <t>05.28.71</t>
  </si>
  <si>
    <t>Заместитель заведующего общежитием</t>
  </si>
  <si>
    <t>Ливан</t>
  </si>
  <si>
    <t>Лаборатория исследований в области сравнительного и международного уголовного права</t>
  </si>
  <si>
    <t>05.28.60</t>
  </si>
  <si>
    <t>Заместитель заведующего отделом</t>
  </si>
  <si>
    <t>Ливия</t>
  </si>
  <si>
    <t>Лаборатория исследований культуры</t>
  </si>
  <si>
    <t>05.28.53</t>
  </si>
  <si>
    <t>Заместитель заведующего производством</t>
  </si>
  <si>
    <t>Литва (Вильнюс)</t>
  </si>
  <si>
    <t>Лаборатория исследования философии</t>
  </si>
  <si>
    <t>05.28.23</t>
  </si>
  <si>
    <t>Заместитель заведующего сектором</t>
  </si>
  <si>
    <t>Литва</t>
  </si>
  <si>
    <t>Лаборатория качественных и количественных методов анализа политических режимов</t>
  </si>
  <si>
    <t>05.28.33</t>
  </si>
  <si>
    <t>Заместитель заведующего складом</t>
  </si>
  <si>
    <t>Лихтенштейн</t>
  </si>
  <si>
    <t>Лаборатория когнитивной психофизиологии</t>
  </si>
  <si>
    <t>05.28.41</t>
  </si>
  <si>
    <t>Заместитель заведующего учебно-методическим кабинетом</t>
  </si>
  <si>
    <t>Люксембург</t>
  </si>
  <si>
    <t>Лаборатория корпоративных стратегий, организационных структур и управленческих нововведений</t>
  </si>
  <si>
    <t>05.28.61</t>
  </si>
  <si>
    <t>Заместитель заведующего центром</t>
  </si>
  <si>
    <t>Маврикий</t>
  </si>
  <si>
    <t>Лаборатория лингвосемиотических исследований</t>
  </si>
  <si>
    <t xml:space="preserve">02.28.02.01 </t>
  </si>
  <si>
    <t>Заместитель научного руководителя</t>
  </si>
  <si>
    <t>Мавритания</t>
  </si>
  <si>
    <t>Лаборатория медиаисследований</t>
  </si>
  <si>
    <t>05.28.52</t>
  </si>
  <si>
    <t>Заместитель начальника отдела</t>
  </si>
  <si>
    <t>Мадагаскар</t>
  </si>
  <si>
    <t>Лаборатория методологии оценки регионального развития</t>
  </si>
  <si>
    <t>05.28.72</t>
  </si>
  <si>
    <t>Заместитель начальника управления</t>
  </si>
  <si>
    <t>Макао</t>
  </si>
  <si>
    <t>Лаборатория мониторинга рисков социально-политической дестабилизации</t>
  </si>
  <si>
    <t>05.28.59</t>
  </si>
  <si>
    <t>Заместитель начальника учебной части</t>
  </si>
  <si>
    <t>Македония</t>
  </si>
  <si>
    <t>Лаборатория по редактированию учебных пособий</t>
  </si>
  <si>
    <t>03.09</t>
  </si>
  <si>
    <t>Заместитель начальника учебной части - старший преподаватель</t>
  </si>
  <si>
    <t>Малави</t>
  </si>
  <si>
    <t>Лаборатория позитивной психологии и качества жизни</t>
  </si>
  <si>
    <t>05.28.45</t>
  </si>
  <si>
    <t>Заместитель первого проректора</t>
  </si>
  <si>
    <t>Малайзия</t>
  </si>
  <si>
    <t>Лаборатория распределенных вычислительных систем</t>
  </si>
  <si>
    <t>05.28.65</t>
  </si>
  <si>
    <t>Заместитель проректора</t>
  </si>
  <si>
    <t>Мали</t>
  </si>
  <si>
    <t>Лаборатория региональных политических исследований</t>
  </si>
  <si>
    <t>05.28.50</t>
  </si>
  <si>
    <t>Заместитель руководителя департамента</t>
  </si>
  <si>
    <t>Мальдивы</t>
  </si>
  <si>
    <t>Лаборатория сверхпроводниковых наноструктур</t>
  </si>
  <si>
    <t>05.28.73</t>
  </si>
  <si>
    <t>Заместитель руководителя центра</t>
  </si>
  <si>
    <t>Мальта</t>
  </si>
  <si>
    <t>Лаборатория социально-исторических исследований</t>
  </si>
  <si>
    <t>05.28.62</t>
  </si>
  <si>
    <t>Заместитель руководителя школы</t>
  </si>
  <si>
    <t>Марокко</t>
  </si>
  <si>
    <t>Лаборатория социологического анализа</t>
  </si>
  <si>
    <t>05.28.22</t>
  </si>
  <si>
    <t>Звукорежиссер</t>
  </si>
  <si>
    <t>Мексика</t>
  </si>
  <si>
    <t>Лаборатория сравнительного анализа развития постсоциалистических обществ</t>
  </si>
  <si>
    <t>02.01.41</t>
  </si>
  <si>
    <t>и.о. начальника службы</t>
  </si>
  <si>
    <t>Мозамбик</t>
  </si>
  <si>
    <t>Лаборатория сравнительного описания национальных систем конкурентного права</t>
  </si>
  <si>
    <t>05.28.49</t>
  </si>
  <si>
    <t>Инженер</t>
  </si>
  <si>
    <t>Молдавия (Кишинев)</t>
  </si>
  <si>
    <t>Лаборатория сравнительных социальных исследований</t>
  </si>
  <si>
    <t>05.50</t>
  </si>
  <si>
    <t>Инженер 1 категории</t>
  </si>
  <si>
    <t>Молдавия</t>
  </si>
  <si>
    <t>Лаборатория теоретических исследований права и государства</t>
  </si>
  <si>
    <t>02.04.21</t>
  </si>
  <si>
    <t>Инженер 2 категории</t>
  </si>
  <si>
    <t>Монако</t>
  </si>
  <si>
    <t>Лаборатория теории рынков и пространственной экономики</t>
  </si>
  <si>
    <t>05.57</t>
  </si>
  <si>
    <t>Инженер по качеству</t>
  </si>
  <si>
    <t>Монголия</t>
  </si>
  <si>
    <t xml:space="preserve">Лаборатория экономико-социологических исследований </t>
  </si>
  <si>
    <t>05.79</t>
  </si>
  <si>
    <t>Инженер по охране труда</t>
  </si>
  <si>
    <t>Мьянма</t>
  </si>
  <si>
    <t>Лаборатория экономических исследований общественного сектора</t>
  </si>
  <si>
    <t>05.28.04</t>
  </si>
  <si>
    <t>Инженер-исследователь</t>
  </si>
  <si>
    <t>Намибия</t>
  </si>
  <si>
    <t>Лаборатория языков Кавказа</t>
  </si>
  <si>
    <t>05.28.69</t>
  </si>
  <si>
    <t>Инженер-программист</t>
  </si>
  <si>
    <t>Науру</t>
  </si>
  <si>
    <t>Лингвистическая лаборатория по корпусным технологиям</t>
  </si>
  <si>
    <t>05.28.63</t>
  </si>
  <si>
    <t>Инженер-программист 2 категории</t>
  </si>
  <si>
    <t>Непал</t>
  </si>
  <si>
    <t>Лицей НИУ ВШЭ</t>
  </si>
  <si>
    <t>02.22</t>
  </si>
  <si>
    <t>Инженер-технолог</t>
  </si>
  <si>
    <t>Нигер</t>
  </si>
  <si>
    <t>Магистерская программа "Международные отношения в Евразии", направление подготовки "Международные отношения" (Кент)</t>
  </si>
  <si>
    <t>02.09.19</t>
  </si>
  <si>
    <t>Инспектор по кадрам</t>
  </si>
  <si>
    <t>Нигерия</t>
  </si>
  <si>
    <t>Магистерская программа "Международный бизнес", направление подготовки "Менеджмент"</t>
  </si>
  <si>
    <t>02.09.20</t>
  </si>
  <si>
    <t>Инспектор по кадрам 1 категории</t>
  </si>
  <si>
    <t>Нидерланды</t>
  </si>
  <si>
    <t>Магистерские программы: "Банковский менеджмент" и "Финансовый аналитик"</t>
  </si>
  <si>
    <t>02.01.13</t>
  </si>
  <si>
    <t>Инспектор по кадрам 2 категории</t>
  </si>
  <si>
    <t>Никарагуа</t>
  </si>
  <si>
    <t>Международная лаборатория количественных финансов</t>
  </si>
  <si>
    <t>05.66</t>
  </si>
  <si>
    <t>Инспектор по контролю за исполнением поручений</t>
  </si>
  <si>
    <t>Новая Зеландия</t>
  </si>
  <si>
    <t>Международная лаборатория позитивной психологии личности и мотивации</t>
  </si>
  <si>
    <t>05.73</t>
  </si>
  <si>
    <t>Инструктор по противопожарной профилактике</t>
  </si>
  <si>
    <t>Новая Каледония</t>
  </si>
  <si>
    <t xml:space="preserve">Международная лаборатория права и развития ВШЭ- Сколково </t>
  </si>
  <si>
    <t xml:space="preserve">02.04.26 </t>
  </si>
  <si>
    <t>Калькулятор</t>
  </si>
  <si>
    <t>Норвегия</t>
  </si>
  <si>
    <t xml:space="preserve">Норвежские кроны  </t>
  </si>
  <si>
    <t>Международная лаборатория прикладного сетевого анализа</t>
  </si>
  <si>
    <t>05.70</t>
  </si>
  <si>
    <t>Кастелянша</t>
  </si>
  <si>
    <t>Объединенные Арабские Эмират</t>
  </si>
  <si>
    <t>Международная лаборатория стохастического анализа и его приложений</t>
  </si>
  <si>
    <t>05.72</t>
  </si>
  <si>
    <t>Кладовщик</t>
  </si>
  <si>
    <t>Оман</t>
  </si>
  <si>
    <t>Международная лаборатория теории представлений и математической физики</t>
  </si>
  <si>
    <t>05.71</t>
  </si>
  <si>
    <t>Комендант</t>
  </si>
  <si>
    <t>Пакистан</t>
  </si>
  <si>
    <t>Международная научно-учебная лаборатория анализа и выбора решений</t>
  </si>
  <si>
    <t>05.41</t>
  </si>
  <si>
    <t>Контролер-кассир</t>
  </si>
  <si>
    <t>Палау, остров</t>
  </si>
  <si>
    <t>Международные проекты (членство в Европейской Ассоциации Университетов, международные конференции и стажировки и т.д.)</t>
  </si>
  <si>
    <t>11.14</t>
  </si>
  <si>
    <t>Корректор</t>
  </si>
  <si>
    <t>Палестина</t>
  </si>
  <si>
    <t>Международный институт профессионального статистического образования</t>
  </si>
  <si>
    <t>07.03.16</t>
  </si>
  <si>
    <t>Корреспондент</t>
  </si>
  <si>
    <t>Панама</t>
  </si>
  <si>
    <t>Международный институт управления и бизнеса</t>
  </si>
  <si>
    <t>07.03.18</t>
  </si>
  <si>
    <t>Кухонный рабочий</t>
  </si>
  <si>
    <t>Папуа-Новая Гвинея</t>
  </si>
  <si>
    <t>Международный институт экономики и финансов</t>
  </si>
  <si>
    <t>07.01.01</t>
  </si>
  <si>
    <t>Лаборант</t>
  </si>
  <si>
    <t>Парагвай</t>
  </si>
  <si>
    <t>Международный научно-образовательный центр комплексных европейских и международных исследований</t>
  </si>
  <si>
    <t>02.09.10</t>
  </si>
  <si>
    <t>Маляр</t>
  </si>
  <si>
    <t>Перу</t>
  </si>
  <si>
    <t>Международный центр истории и социологии Второй мировой войны и ее последствий</t>
  </si>
  <si>
    <t xml:space="preserve">02.28.01.08 </t>
  </si>
  <si>
    <t>Мастер</t>
  </si>
  <si>
    <t>Польша</t>
  </si>
  <si>
    <t>Международный центр подготовки кадров в области логистики</t>
  </si>
  <si>
    <t>02.21.06</t>
  </si>
  <si>
    <t>Мастер производственного обучения вождению боевых машин</t>
  </si>
  <si>
    <t>Португалия</t>
  </si>
  <si>
    <t>Мероприятия отдела по работе с выпускниками</t>
  </si>
  <si>
    <t>11.17</t>
  </si>
  <si>
    <t>Математик</t>
  </si>
  <si>
    <t>Пуэрто-Рико</t>
  </si>
  <si>
    <t>Многопрофильные олимпиады школьников</t>
  </si>
  <si>
    <t>11.27</t>
  </si>
  <si>
    <t>Математик 2 категории</t>
  </si>
  <si>
    <t>Руанда</t>
  </si>
  <si>
    <t>Московский институт электроники и математики НИУ ВШЭ</t>
  </si>
  <si>
    <t>02.20</t>
  </si>
  <si>
    <t>Менеджер</t>
  </si>
  <si>
    <t>Румыния</t>
  </si>
  <si>
    <t>Московский математический журнал</t>
  </si>
  <si>
    <t>11.07.19</t>
  </si>
  <si>
    <t>Менеджер по рекламе</t>
  </si>
  <si>
    <t>Сальвадор</t>
  </si>
  <si>
    <t>Научно- учебная лаборатория интеллектуальных систем и структурного анализа</t>
  </si>
  <si>
    <t xml:space="preserve">02.26.02.01 </t>
  </si>
  <si>
    <t>Методист</t>
  </si>
  <si>
    <t>Самоа</t>
  </si>
  <si>
    <t>Научно- учебная лаборатория когнитивных исследований</t>
  </si>
  <si>
    <t>05.78</t>
  </si>
  <si>
    <t>Механик</t>
  </si>
  <si>
    <t>Сан-Марино</t>
  </si>
  <si>
    <t>Евро</t>
  </si>
  <si>
    <t>Научно- учебная лаборатория политических исследований</t>
  </si>
  <si>
    <t>02.27.13</t>
  </si>
  <si>
    <t>Младший научный сотрудник</t>
  </si>
  <si>
    <t>Сан-Томе и Принсипи</t>
  </si>
  <si>
    <t>Научно-исследовательская лаборатория космических исследований в области технологий, систем и процессов</t>
  </si>
  <si>
    <t>02.20.05.02</t>
  </si>
  <si>
    <t>Мойщик</t>
  </si>
  <si>
    <t>Саудовская Аравия</t>
  </si>
  <si>
    <t xml:space="preserve">Научно-методический центр "Кафедра ЮНЕСКО по авторскому праву и другим правам интеллектуальной собственности" </t>
  </si>
  <si>
    <t xml:space="preserve">02.04.25 </t>
  </si>
  <si>
    <t>Мойщик посуды</t>
  </si>
  <si>
    <t>Свазиленд</t>
  </si>
  <si>
    <t>Научно-учебная лаборатория  методов анализа больших данных</t>
  </si>
  <si>
    <t>02.26.13</t>
  </si>
  <si>
    <t>Монтажер</t>
  </si>
  <si>
    <t>Сейшельские Острова</t>
  </si>
  <si>
    <t>Научно-учебная лаборатория исследований в области бизнес- коммуникаций</t>
  </si>
  <si>
    <t>02.25.09</t>
  </si>
  <si>
    <t>Научный редактор</t>
  </si>
  <si>
    <t>Сенегал</t>
  </si>
  <si>
    <t>Научно-учебная лаборатория исследований предпринимательства</t>
  </si>
  <si>
    <t>05.52</t>
  </si>
  <si>
    <t>Научный руководитель</t>
  </si>
  <si>
    <t>Сент-Люсия</t>
  </si>
  <si>
    <t xml:space="preserve">Научно-учебная лаборатория исследований рынка труда </t>
  </si>
  <si>
    <t>02.01.35</t>
  </si>
  <si>
    <t>Научный сотрудник</t>
  </si>
  <si>
    <t>Сербия и Черногория</t>
  </si>
  <si>
    <t xml:space="preserve">Научно-учебная лаборатория корпоративных финансов </t>
  </si>
  <si>
    <t>02.01.31</t>
  </si>
  <si>
    <t>Начальник военной кафедры</t>
  </si>
  <si>
    <t>Сингапур</t>
  </si>
  <si>
    <t>Научно-учебная лаборатория макроструктурного моделирования экономики России</t>
  </si>
  <si>
    <t>02.01.45</t>
  </si>
  <si>
    <t>Начальник лагеря</t>
  </si>
  <si>
    <t>Сирия</t>
  </si>
  <si>
    <t xml:space="preserve">Научно-учебная лаборатория макроэкономического анализа </t>
  </si>
  <si>
    <t>02.01.32</t>
  </si>
  <si>
    <t>Начальник отдела</t>
  </si>
  <si>
    <t>Словакия</t>
  </si>
  <si>
    <t>Научно-учебная лаборатория медиевистических исследований</t>
  </si>
  <si>
    <t xml:space="preserve">02.28.01.09 </t>
  </si>
  <si>
    <t>Начальник отделения учебной и тренировочной аппаратуры</t>
  </si>
  <si>
    <t>Словения</t>
  </si>
  <si>
    <t>Научно-учебная лаборатория нейролингвистики</t>
  </si>
  <si>
    <t xml:space="preserve">02.28.02.05 </t>
  </si>
  <si>
    <t>Начальник управления</t>
  </si>
  <si>
    <t>Соломоновы Острова</t>
  </si>
  <si>
    <t xml:space="preserve">Научно-учебная лаборатория по информационному праву </t>
  </si>
  <si>
    <t>02.04.22</t>
  </si>
  <si>
    <t>Начальник участка</t>
  </si>
  <si>
    <t>Сомали</t>
  </si>
  <si>
    <t xml:space="preserve">Научно-учебная лаборатория по финансовой инженерии и риск-менеджменту </t>
  </si>
  <si>
    <t>02.01.34</t>
  </si>
  <si>
    <t>Начальник учебной части</t>
  </si>
  <si>
    <t>Судан</t>
  </si>
  <si>
    <t xml:space="preserve">Научно-учебная лаборатория процессно-ориентированных информационных систем </t>
  </si>
  <si>
    <t xml:space="preserve">02.26.12 </t>
  </si>
  <si>
    <t>Начальник учебной части - Заместитель начальника военной кафедры</t>
  </si>
  <si>
    <t>Суринам</t>
  </si>
  <si>
    <t>Научно-учебная лаборатория психологии способностей</t>
  </si>
  <si>
    <t>02.27.02.06</t>
  </si>
  <si>
    <t>Начальник цикла военной кафедры - старший преподаватель</t>
  </si>
  <si>
    <t>США (Нью-Йорк)</t>
  </si>
  <si>
    <t xml:space="preserve">Научно-учебная лаборатория сетевых форм организации </t>
  </si>
  <si>
    <t>02.02.21</t>
  </si>
  <si>
    <t>Облицовщик-плиточник</t>
  </si>
  <si>
    <t>США</t>
  </si>
  <si>
    <t>Научно-учебная лаборатория экспериментальной и поведенческой экономики</t>
  </si>
  <si>
    <t>05.37</t>
  </si>
  <si>
    <t>Обозреватель</t>
  </si>
  <si>
    <t>Сьерра-Леоне</t>
  </si>
  <si>
    <t>Научные подразделения</t>
  </si>
  <si>
    <t>05</t>
  </si>
  <si>
    <t>Оператор диспетчерской службы</t>
  </si>
  <si>
    <t>Таджикистан (Душанбе)</t>
  </si>
  <si>
    <t>НИУ ВШЭ- Нижний Новгород</t>
  </si>
  <si>
    <t>10.01</t>
  </si>
  <si>
    <t>Оператор копировальных и множительных машин</t>
  </si>
  <si>
    <t>Таджикистан</t>
  </si>
  <si>
    <t>НИУ ВШЭ- Пермь</t>
  </si>
  <si>
    <t>10.03</t>
  </si>
  <si>
    <t>Оператор электронно-вычислительных и вычислительных машин</t>
  </si>
  <si>
    <t>Таиланд</t>
  </si>
  <si>
    <t>НИУ ВШЭ- Санкт- Петербург</t>
  </si>
  <si>
    <t>10.02</t>
  </si>
  <si>
    <t>Ответственный секретарь</t>
  </si>
  <si>
    <t>Танзания</t>
  </si>
  <si>
    <t>Обеспечение работы приемной комиссии</t>
  </si>
  <si>
    <t>11.11</t>
  </si>
  <si>
    <t>Официант</t>
  </si>
  <si>
    <t>Того</t>
  </si>
  <si>
    <t>Оплата работы ФМШ МИЭМ</t>
  </si>
  <si>
    <t>11.28.01</t>
  </si>
  <si>
    <t>Паркетчик</t>
  </si>
  <si>
    <t>Тонга</t>
  </si>
  <si>
    <t>Оплата экспертов и координаторов</t>
  </si>
  <si>
    <t>11.12.03</t>
  </si>
  <si>
    <t>Паспортист</t>
  </si>
  <si>
    <t>Тринидад и Тобаго</t>
  </si>
  <si>
    <t>Организационно-контрольное управление</t>
  </si>
  <si>
    <t>01.67</t>
  </si>
  <si>
    <t>Пекарь</t>
  </si>
  <si>
    <t>Тунис</t>
  </si>
  <si>
    <t>Организация и проведение летних и зимних школ для школьников</t>
  </si>
  <si>
    <t>11.27.01</t>
  </si>
  <si>
    <t>Первый заместитель декана</t>
  </si>
  <si>
    <t>Туркменистан (Ашхабад)</t>
  </si>
  <si>
    <t>Организация программ повышения квалификации для учителей</t>
  </si>
  <si>
    <t>11.27.02</t>
  </si>
  <si>
    <t>Первый проректор</t>
  </si>
  <si>
    <t>Туркменистан</t>
  </si>
  <si>
    <t>Планово-финансовое управление</t>
  </si>
  <si>
    <t>01.08</t>
  </si>
  <si>
    <t>Переплетчик</t>
  </si>
  <si>
    <t>Турция</t>
  </si>
  <si>
    <t>Подготовительные курсы по магистратуре</t>
  </si>
  <si>
    <t>11.29.03</t>
  </si>
  <si>
    <t>Печатник плоской печати</t>
  </si>
  <si>
    <t>Уганда</t>
  </si>
  <si>
    <t>Поддержка академической мобильности сотрудников из центра в филиалы</t>
  </si>
  <si>
    <t>11.12.06</t>
  </si>
  <si>
    <t>Плотник</t>
  </si>
  <si>
    <t>Узбекистан (Ташкент)</t>
  </si>
  <si>
    <t>Поддержка проектов по приоритетной тематике</t>
  </si>
  <si>
    <t>11.12.08</t>
  </si>
  <si>
    <t>Повар</t>
  </si>
  <si>
    <t>Узбекистан</t>
  </si>
  <si>
    <t>Право. Журнал ВШЭ</t>
  </si>
  <si>
    <t>11.07.10</t>
  </si>
  <si>
    <t>Подсобный рабочий</t>
  </si>
  <si>
    <t>Украина (Киев)</t>
  </si>
  <si>
    <t>Правовое управление</t>
  </si>
  <si>
    <t>01.06</t>
  </si>
  <si>
    <t>Помощник директора</t>
  </si>
  <si>
    <t>Украина</t>
  </si>
  <si>
    <t>Препринты Государственного университета- Высшей школы экономики</t>
  </si>
  <si>
    <t>11.07.15</t>
  </si>
  <si>
    <t>Помощник научного руководителя</t>
  </si>
  <si>
    <t>Уругвай</t>
  </si>
  <si>
    <t xml:space="preserve">Пресс-служба </t>
  </si>
  <si>
    <t>11.19.02</t>
  </si>
  <si>
    <t>Помощник первого проректора</t>
  </si>
  <si>
    <t>Фиджи</t>
  </si>
  <si>
    <t>Проведение мероприятий по присуждению Национальной премии по прикладной экономике</t>
  </si>
  <si>
    <t>11.26.01</t>
  </si>
  <si>
    <t>Помощник проректора</t>
  </si>
  <si>
    <t>Филиппины</t>
  </si>
  <si>
    <t>Проведение студенческой олимпиады</t>
  </si>
  <si>
    <t>11.28</t>
  </si>
  <si>
    <t>Помощник ректора</t>
  </si>
  <si>
    <t>Финляндия</t>
  </si>
  <si>
    <t xml:space="preserve">Евро  </t>
  </si>
  <si>
    <t>Программа "Академическая аспирантура"</t>
  </si>
  <si>
    <t>11.34</t>
  </si>
  <si>
    <t>Президент</t>
  </si>
  <si>
    <t>Франция</t>
  </si>
  <si>
    <t>Программа "Город: пространственное планирование"</t>
  </si>
  <si>
    <t>02.17.01</t>
  </si>
  <si>
    <t>Преподаватель</t>
  </si>
  <si>
    <t>Хорватия</t>
  </si>
  <si>
    <t xml:space="preserve">Программа "Научный фонд" </t>
  </si>
  <si>
    <t>11.12</t>
  </si>
  <si>
    <t>Программист</t>
  </si>
  <si>
    <t>Центрально-Африканская Республика</t>
  </si>
  <si>
    <t>Программа "Эрудит Клуб"</t>
  </si>
  <si>
    <t>11.29.02</t>
  </si>
  <si>
    <t>Программист 1 категории</t>
  </si>
  <si>
    <t>Чад</t>
  </si>
  <si>
    <t>Программа кадрового резерва (стартовые гранты)</t>
  </si>
  <si>
    <t>11.04</t>
  </si>
  <si>
    <t>Проректор</t>
  </si>
  <si>
    <t>Чехия</t>
  </si>
  <si>
    <t>Проект "Социологические и маркетинговые исследования"</t>
  </si>
  <si>
    <t>11.03</t>
  </si>
  <si>
    <t>Профессор</t>
  </si>
  <si>
    <t>Чили</t>
  </si>
  <si>
    <t>Проект внедрения КИС (система "Университет")</t>
  </si>
  <si>
    <t>11.13</t>
  </si>
  <si>
    <t>Профессор-исследователь</t>
  </si>
  <si>
    <t>Швейцария</t>
  </si>
  <si>
    <t>Швейцарские франки</t>
  </si>
  <si>
    <t xml:space="preserve">Проектно- учебная лаборатория "Бизнес- инкубатор Высшей школы экономики" </t>
  </si>
  <si>
    <t xml:space="preserve">03.26   </t>
  </si>
  <si>
    <t>Психолог</t>
  </si>
  <si>
    <t>Швеция</t>
  </si>
  <si>
    <t>Шведские кроны</t>
  </si>
  <si>
    <t>Проектно-учебная лаборатория анализа финансовых рынков</t>
  </si>
  <si>
    <t>02.01.38</t>
  </si>
  <si>
    <t>Рабочий высокой квалификации</t>
  </si>
  <si>
    <t>Шри-Ланка</t>
  </si>
  <si>
    <t>Проектно-учебная лаборатория антикоррупционной политики</t>
  </si>
  <si>
    <t>03.18</t>
  </si>
  <si>
    <t>Рабочий по комплексному обслуживанию и ремонту зданий</t>
  </si>
  <si>
    <t>Эквадор</t>
  </si>
  <si>
    <t xml:space="preserve">Проектно-учебная лаборатория муниципального управления </t>
  </si>
  <si>
    <t>03.21</t>
  </si>
  <si>
    <t>Редактор</t>
  </si>
  <si>
    <t>Экваториальная Гвинея</t>
  </si>
  <si>
    <t>Проектно-учебная лаборатория урбанистики</t>
  </si>
  <si>
    <t>02.17.02</t>
  </si>
  <si>
    <t>Редактор 1 категории</t>
  </si>
  <si>
    <t>Эритрея</t>
  </si>
  <si>
    <t>Проекты "Учитель - ученики"</t>
  </si>
  <si>
    <t>11.12.04</t>
  </si>
  <si>
    <t>Режиссер видеомонтажа</t>
  </si>
  <si>
    <t>Эстония (Таллин)</t>
  </si>
  <si>
    <t>Проекты Дирекции программы развития</t>
  </si>
  <si>
    <t>11.30</t>
  </si>
  <si>
    <t>Ректор</t>
  </si>
  <si>
    <t>Эстония</t>
  </si>
  <si>
    <t>Проекты НИУ ВШЭ  - 11</t>
  </si>
  <si>
    <t>11</t>
  </si>
  <si>
    <t>Референт</t>
  </si>
  <si>
    <t>Эфиопия</t>
  </si>
  <si>
    <t>Профессорская гостиница</t>
  </si>
  <si>
    <t>04.12</t>
  </si>
  <si>
    <t>Руководитель группы</t>
  </si>
  <si>
    <t>Южная Осетия</t>
  </si>
  <si>
    <t>Прочие</t>
  </si>
  <si>
    <t>09</t>
  </si>
  <si>
    <t>Руководитель департамента</t>
  </si>
  <si>
    <t>Южно-Африканская Республика</t>
  </si>
  <si>
    <t>Прочие конференции и семинары, организуемые на базе Государственного университета- Высшей школы экономики</t>
  </si>
  <si>
    <t>11.26</t>
  </si>
  <si>
    <t>Руководитель коллектива</t>
  </si>
  <si>
    <t>Ямайка</t>
  </si>
  <si>
    <t>Прочие расходы Научного фонда</t>
  </si>
  <si>
    <t>11.12.05</t>
  </si>
  <si>
    <t>Руководитель проекта</t>
  </si>
  <si>
    <t>Япония</t>
  </si>
  <si>
    <t xml:space="preserve">Японские иены </t>
  </si>
  <si>
    <t>Развитие контента образовательного портала</t>
  </si>
  <si>
    <t>11.20.01</t>
  </si>
  <si>
    <t>Руководитель секретариата</t>
  </si>
  <si>
    <t>Развитие корпоративного портала</t>
  </si>
  <si>
    <t>11.21</t>
  </si>
  <si>
    <t>Руководитель центра</t>
  </si>
  <si>
    <t>Развитие культурного центра</t>
  </si>
  <si>
    <t>11.18</t>
  </si>
  <si>
    <t>Руководитель школы</t>
  </si>
  <si>
    <t>Развитие образовательного портала, в т.ч.</t>
  </si>
  <si>
    <t>11.20</t>
  </si>
  <si>
    <t>Секретарь</t>
  </si>
  <si>
    <t>Разработка новых функциональных подсистем образовательного портала</t>
  </si>
  <si>
    <t>11.20.02</t>
  </si>
  <si>
    <t>Секретарь учебной части</t>
  </si>
  <si>
    <t>Редакция журнала "Вопросы государственного и муниципального управления"</t>
  </si>
  <si>
    <t>03.02</t>
  </si>
  <si>
    <t>Слесарь-сантехник</t>
  </si>
  <si>
    <t>Редакция журнала "Вопросы образования"</t>
  </si>
  <si>
    <t>03.10</t>
  </si>
  <si>
    <t>Советник</t>
  </si>
  <si>
    <t>Редакция журнала "Журнал исследований социальной политики"</t>
  </si>
  <si>
    <t>03.17</t>
  </si>
  <si>
    <t>Социальный педагог</t>
  </si>
  <si>
    <t>Редакция журнала "Мир России"</t>
  </si>
  <si>
    <t>03.22</t>
  </si>
  <si>
    <t>Специалист</t>
  </si>
  <si>
    <t>Редакция журнала "Отечественные записки"</t>
  </si>
  <si>
    <t>03.24</t>
  </si>
  <si>
    <t>Специалист по кадрам</t>
  </si>
  <si>
    <t>Редакция журнала "Психология. Журнал Высшей школы экономики"</t>
  </si>
  <si>
    <t>03.16</t>
  </si>
  <si>
    <t>Специалист по кадрам 1 категории</t>
  </si>
  <si>
    <t xml:space="preserve">Редакция средства массовой информации - электронного журнала "Организационная психология" ("Organizational psychology") </t>
  </si>
  <si>
    <t>03.27</t>
  </si>
  <si>
    <t>Специалист по кадрам 2 категории</t>
  </si>
  <si>
    <t>Редакция средства массовой информации- междисциплинарный научно- практический журнал "Бизнес- информатика"</t>
  </si>
  <si>
    <t>02.07.18</t>
  </si>
  <si>
    <t>Специалист по связям с общественностью</t>
  </si>
  <si>
    <t>Редакция средства массовой информации- электронного международного научного журнала "Язык и образование" ("Journal of Language and Education")</t>
  </si>
  <si>
    <t>02.24.10</t>
  </si>
  <si>
    <t>Специалист по учебно-методической работе</t>
  </si>
  <si>
    <t>Редакция средства массовой информации-журнала "Право. Журнал Высшей школы экономики"</t>
  </si>
  <si>
    <t>03.15</t>
  </si>
  <si>
    <t>Специалист по учебно-методической работе 1 категории</t>
  </si>
  <si>
    <t>Резерв ВШЭ</t>
  </si>
  <si>
    <t>09.00</t>
  </si>
  <si>
    <t>Специалист по учебно-методической работе 2 категории</t>
  </si>
  <si>
    <t>Резерв ректора</t>
  </si>
  <si>
    <t>09.РР</t>
  </si>
  <si>
    <t>Стажер-исследователь</t>
  </si>
  <si>
    <t xml:space="preserve">Реклама </t>
  </si>
  <si>
    <t>11.19.01</t>
  </si>
  <si>
    <t>Старший администратор</t>
  </si>
  <si>
    <t>Руководство НИУ ВШЭ</t>
  </si>
  <si>
    <t>01.03</t>
  </si>
  <si>
    <t>Старший администратор дежурный</t>
  </si>
  <si>
    <t>Секретариат попечительского совета</t>
  </si>
  <si>
    <t>01.77</t>
  </si>
  <si>
    <t>Старший дежурный по общежитию</t>
  </si>
  <si>
    <t>Секретариат университета</t>
  </si>
  <si>
    <t>01.73</t>
  </si>
  <si>
    <t>Старший директор по административной работе</t>
  </si>
  <si>
    <t>Софинансирование грантов РФФИ, РГНФ</t>
  </si>
  <si>
    <t>11.12.07</t>
  </si>
  <si>
    <t>Старший директор по взаимодействию с органами власти</t>
  </si>
  <si>
    <t>Спортивные мероприятия</t>
  </si>
  <si>
    <t>11.23</t>
  </si>
  <si>
    <t>Старший директор по информационным технологиям</t>
  </si>
  <si>
    <t>Студенческие мероприятия</t>
  </si>
  <si>
    <t>11.16</t>
  </si>
  <si>
    <t>Старший директор по связям с общественностью</t>
  </si>
  <si>
    <t>Типография</t>
  </si>
  <si>
    <t>03.23</t>
  </si>
  <si>
    <t>Старший директор по финансовой работе</t>
  </si>
  <si>
    <t>Управление академических исследований</t>
  </si>
  <si>
    <t>01.38</t>
  </si>
  <si>
    <t>Старший диспетчер</t>
  </si>
  <si>
    <t>Управление академического развития</t>
  </si>
  <si>
    <t>01.60</t>
  </si>
  <si>
    <t>Старший инженер</t>
  </si>
  <si>
    <t>Управление академической экспертизы</t>
  </si>
  <si>
    <t>01.79</t>
  </si>
  <si>
    <t>Старший инспектор по контролю за исполнением поручений</t>
  </si>
  <si>
    <t>Управление аспирантуры и докторантуры</t>
  </si>
  <si>
    <t>01.49</t>
  </si>
  <si>
    <t>Старший лаборант</t>
  </si>
  <si>
    <t>Управление бухгалтерского учета</t>
  </si>
  <si>
    <t>01.07</t>
  </si>
  <si>
    <t>Старший методист</t>
  </si>
  <si>
    <t>Управление делами</t>
  </si>
  <si>
    <t>01.04</t>
  </si>
  <si>
    <t>Старший научный сотрудник</t>
  </si>
  <si>
    <t>Управление дополнительного образования</t>
  </si>
  <si>
    <t>01.27</t>
  </si>
  <si>
    <t>Старший преподаватель</t>
  </si>
  <si>
    <t>Управление инновационной деятельности</t>
  </si>
  <si>
    <t>01.68</t>
  </si>
  <si>
    <t>Статистик</t>
  </si>
  <si>
    <t>Управление материально-технического обеспечения</t>
  </si>
  <si>
    <t>04.04</t>
  </si>
  <si>
    <t>Столяр</t>
  </si>
  <si>
    <t>Управление персонала</t>
  </si>
  <si>
    <t>01.36</t>
  </si>
  <si>
    <t>Техник</t>
  </si>
  <si>
    <t>Управление по организации и сопровождению научных конференций и семинаров</t>
  </si>
  <si>
    <t>01.74</t>
  </si>
  <si>
    <t>Техник 1 категории</t>
  </si>
  <si>
    <t>Управление по работе с абитуриентами</t>
  </si>
  <si>
    <t>01.42</t>
  </si>
  <si>
    <t>Техник-программист</t>
  </si>
  <si>
    <t>Управление по сопровождению деятельности международных лабораторий</t>
  </si>
  <si>
    <t>01.89</t>
  </si>
  <si>
    <t>Технический редактор</t>
  </si>
  <si>
    <t>Управление по сотрудничеству со странами СНГ и Балтии</t>
  </si>
  <si>
    <t>01.63</t>
  </si>
  <si>
    <t>Товаровед</t>
  </si>
  <si>
    <t>Управление по эксплуатации и техническому надзору общежитий</t>
  </si>
  <si>
    <t>04.09</t>
  </si>
  <si>
    <t>Тракторист-машинист</t>
  </si>
  <si>
    <t>Управление развития информационных технологий</t>
  </si>
  <si>
    <t>01.95</t>
  </si>
  <si>
    <t>Уборщик производственных и служебных помещений</t>
  </si>
  <si>
    <t>Управление социальной сферы</t>
  </si>
  <si>
    <t>01.33</t>
  </si>
  <si>
    <t>Уборщик служебных помещений</t>
  </si>
  <si>
    <t>Управление транспортного обеспечения</t>
  </si>
  <si>
    <t>04.13</t>
  </si>
  <si>
    <t>Учебный мастер</t>
  </si>
  <si>
    <t>Управление эксплуатации общежитий ГАСИС  (нет структуры НИУ ВШЭ)</t>
  </si>
  <si>
    <t>04.14</t>
  </si>
  <si>
    <t>Ученый секретарь</t>
  </si>
  <si>
    <t>Учебно-методический Центр "Бухгалтерский учет и аудит"</t>
  </si>
  <si>
    <t>07.03.01</t>
  </si>
  <si>
    <t>Фельдшер</t>
  </si>
  <si>
    <t>Учебно-методический центр преподавания русского языка как иностранного</t>
  </si>
  <si>
    <t xml:space="preserve">02.28.02.04 </t>
  </si>
  <si>
    <t>Художественный редактор</t>
  </si>
  <si>
    <t>Факультет бизнес-информатики</t>
  </si>
  <si>
    <t>02.07</t>
  </si>
  <si>
    <t>Художник</t>
  </si>
  <si>
    <t>Факультет гуманитарных наук</t>
  </si>
  <si>
    <t>02.28</t>
  </si>
  <si>
    <t>Швея</t>
  </si>
  <si>
    <t>Факультет довузовской подготовки</t>
  </si>
  <si>
    <t>07.04.02</t>
  </si>
  <si>
    <t>Шеф-редактор</t>
  </si>
  <si>
    <t>Факультет коммуникаций, медиа и дизайна</t>
  </si>
  <si>
    <t>02.25</t>
  </si>
  <si>
    <t>Штукатур</t>
  </si>
  <si>
    <t>Факультет компьютерных наук</t>
  </si>
  <si>
    <t>02.26</t>
  </si>
  <si>
    <t>Экономист</t>
  </si>
  <si>
    <t>Факультет логистики</t>
  </si>
  <si>
    <t>02.21</t>
  </si>
  <si>
    <t>Экспедитор</t>
  </si>
  <si>
    <t>Факультет математики</t>
  </si>
  <si>
    <t>02.15</t>
  </si>
  <si>
    <t>Эксперт</t>
  </si>
  <si>
    <t>Факультет менеджмента</t>
  </si>
  <si>
    <t>02.02</t>
  </si>
  <si>
    <t>Электрогазосварщик</t>
  </si>
  <si>
    <t>Факультет мировой экономики и мировой политики</t>
  </si>
  <si>
    <t>02.09</t>
  </si>
  <si>
    <t>Электромонтер по ремонту и обслуживанию электрооборудования</t>
  </si>
  <si>
    <t>Факультет права</t>
  </si>
  <si>
    <t>02.04</t>
  </si>
  <si>
    <t>Электроник 1 категории</t>
  </si>
  <si>
    <t>Факультет социальных наук</t>
  </si>
  <si>
    <t>02.27</t>
  </si>
  <si>
    <t>Электроник 2 категории</t>
  </si>
  <si>
    <t xml:space="preserve">Факультет экономических наук </t>
  </si>
  <si>
    <t>02.01</t>
  </si>
  <si>
    <t>Юрисконсульт</t>
  </si>
  <si>
    <t>ФДП</t>
  </si>
  <si>
    <t>11.29</t>
  </si>
  <si>
    <t>Юрисконсульт 1 категории</t>
  </si>
  <si>
    <t>Финансирование обучения работников ВШЭ в зарубежных университетах</t>
  </si>
  <si>
    <t>11.31</t>
  </si>
  <si>
    <t>Финансирование Пост- доков</t>
  </si>
  <si>
    <t>11.36</t>
  </si>
  <si>
    <t>Центр внутреннего мониторинга</t>
  </si>
  <si>
    <t>05.45</t>
  </si>
  <si>
    <t>Центр исследований гражданского общества и некоммерческого сектора</t>
  </si>
  <si>
    <t>05.36</t>
  </si>
  <si>
    <t>Центр исследований социальной организации фирмы</t>
  </si>
  <si>
    <t>02.02.20</t>
  </si>
  <si>
    <t>Центр источниковедения</t>
  </si>
  <si>
    <t xml:space="preserve">02.28.01.11 </t>
  </si>
  <si>
    <t>Центр корпоративного управления</t>
  </si>
  <si>
    <t>07.05.06</t>
  </si>
  <si>
    <t>Центр лонгитюдных обследований</t>
  </si>
  <si>
    <t>05.44</t>
  </si>
  <si>
    <t>Центр международного студенческого рекрутинга</t>
  </si>
  <si>
    <t>01.92</t>
  </si>
  <si>
    <t>Центр музыкальных проектов</t>
  </si>
  <si>
    <t>01.86</t>
  </si>
  <si>
    <t>Центр нейроэкономики и когнитивных исследований</t>
  </si>
  <si>
    <t>05.67</t>
  </si>
  <si>
    <t>Центр организации взаимодействия с ассоциациями ведущих университетов России</t>
  </si>
  <si>
    <t>01.75</t>
  </si>
  <si>
    <t>Центр по работе с выпускниками</t>
  </si>
  <si>
    <t>01.70</t>
  </si>
  <si>
    <t xml:space="preserve">Центр повышения квалификации </t>
  </si>
  <si>
    <t>03.13</t>
  </si>
  <si>
    <t>Центр поддержки студенческих инициатив</t>
  </si>
  <si>
    <t>01.87</t>
  </si>
  <si>
    <t>Центр политики в сфере здравоохранения</t>
  </si>
  <si>
    <t>05.69</t>
  </si>
  <si>
    <t>Центр проектных исследований</t>
  </si>
  <si>
    <t>05.34</t>
  </si>
  <si>
    <t xml:space="preserve">Центр психологического консультирования </t>
  </si>
  <si>
    <t>01.84</t>
  </si>
  <si>
    <t xml:space="preserve">Центр развития карьеры </t>
  </si>
  <si>
    <t>01.66</t>
  </si>
  <si>
    <t>Центр развития социологического образования</t>
  </si>
  <si>
    <t>02.27.03.09</t>
  </si>
  <si>
    <t>Центр социального предпринимательства и социальных инноваций</t>
  </si>
  <si>
    <t>05.60</t>
  </si>
  <si>
    <t>Центр специальных международных программ</t>
  </si>
  <si>
    <t>01.93</t>
  </si>
  <si>
    <t>Центр сравнительного права</t>
  </si>
  <si>
    <t>02.04.17</t>
  </si>
  <si>
    <t xml:space="preserve">Центр стипендиальных и благотворительных программ </t>
  </si>
  <si>
    <t>01.69</t>
  </si>
  <si>
    <t>Центр трудовых исследований</t>
  </si>
  <si>
    <t>05.12</t>
  </si>
  <si>
    <t>Центр фундаментальных исследований</t>
  </si>
  <si>
    <t>05.28</t>
  </si>
  <si>
    <t>Центр экономики окружающей среды и природных ресурсов</t>
  </si>
  <si>
    <t>05.06</t>
  </si>
  <si>
    <t>Центр языковой подготовки</t>
  </si>
  <si>
    <t>02.24.08</t>
  </si>
  <si>
    <t>Экономический журнал</t>
  </si>
  <si>
    <t>11.07.11</t>
  </si>
  <si>
    <t>Экспертный институт</t>
  </si>
  <si>
    <t>05.43</t>
  </si>
  <si>
    <t>Электронный журнал "Корпоративные финансы"</t>
  </si>
  <si>
    <t>11.07.09</t>
  </si>
  <si>
    <t>Электронный журнал "Социологическое обозрение"</t>
  </si>
  <si>
    <t>11.07.08</t>
  </si>
  <si>
    <t>Электронный журнал "Экономическая социология"</t>
  </si>
  <si>
    <t>11.07.07</t>
  </si>
  <si>
    <t>Перечень направлений командировочных расходов, курируемых отделом централизованных ресурсов ПФУ</t>
  </si>
  <si>
    <t>статьи расходов ИС-ПРО</t>
  </si>
  <si>
    <t>статьи расходов ФАС</t>
  </si>
  <si>
    <t>Строка ФП (статьи расходов ЦБ)</t>
  </si>
  <si>
    <t>статьи расходов</t>
  </si>
  <si>
    <t>Куратор подразделений</t>
  </si>
  <si>
    <t>Куратор ПФУ</t>
  </si>
  <si>
    <t>Проведение конференций и семинаров</t>
  </si>
  <si>
    <t>Радаев В.В./Григорьева Е.А.</t>
  </si>
  <si>
    <t>Афанасьева А.Н.</t>
  </si>
  <si>
    <t>Кузьминов Я.И.</t>
  </si>
  <si>
    <t>Мероприятия программы "Кадровый резерв"</t>
  </si>
  <si>
    <t>Стажировка и повышение квалификации сотрудников ВШЭ на базе ведущих зарубежных университетов</t>
  </si>
  <si>
    <t>Юдкевич М.М./Гришина А.В.</t>
  </si>
  <si>
    <t>Многопрофильная олимпиада школьников</t>
  </si>
  <si>
    <t>Башев В.В./Протасевич Т.А.</t>
  </si>
  <si>
    <t>Прочие олимпиады</t>
  </si>
  <si>
    <t>Олимпиада для студентов и выпускников вузов России и стран СНГ</t>
  </si>
  <si>
    <t>Мероприятия Управления по сотрудничеству со странами СНГ и Балтии</t>
  </si>
  <si>
    <t>Проведение в странах СНГ и Центральной и Восточной Европы конкурсного отбора на места, обеспеченные государственным финансированием (квотного отбора), олимпиад и пр.</t>
  </si>
  <si>
    <t>Ерофеев С.А./Четвернина Т.Я.</t>
  </si>
  <si>
    <t>Партнерства ВШЭ с региональными центрами, образовательными учреждениями, вузами России</t>
  </si>
  <si>
    <t>Профориентационная работа в регионах РФ (командировки в вузы, школы, региональные департаменты образования, участие  в проведении летних региональных школ для одаренных школьников   и др.)</t>
  </si>
  <si>
    <t>Мероприятия Бизнес-инкубатора</t>
  </si>
  <si>
    <t>Мероприятия Бизнес-инкубатора, Управление инновационной деятельности</t>
  </si>
  <si>
    <t>Новосельцев А.В. /Суворова Н.И.</t>
  </si>
  <si>
    <t>Командировки и служебные разъезды</t>
  </si>
  <si>
    <t>Новосельцев А.В. / командировки за счет средств центрального бюджета</t>
  </si>
  <si>
    <t>Кирсенкова Н.А.</t>
  </si>
  <si>
    <t>ПОВЫШЕНИЕ КВАЛИФИКАЦИИ РАБОТНИКОВ УНИВЕРСИТЕТА</t>
  </si>
  <si>
    <t>Формирование группы участников программы Кадрового административного резерва</t>
  </si>
  <si>
    <t>Ерофеев С.А./Гринкевич Ю.В.</t>
  </si>
  <si>
    <t>Организация международного рекрутинга и поддержка академической мобильности международных специалистов PhD и пост-доков</t>
  </si>
  <si>
    <t>Программа исходящей академической мобильности международных специалистов PhD</t>
  </si>
  <si>
    <t>Радаев В.В./Медведева М.В.</t>
  </si>
  <si>
    <t>Развитие международных партнерств и продвижение участия НИУ ВШЭ в деятельности ассоциаций и сетей</t>
  </si>
  <si>
    <t>Развитие институциональных партнерств с ведущими международными научно-образовательными центрами</t>
  </si>
  <si>
    <t>Ерофеев С.А./Баталина М.Л.</t>
  </si>
  <si>
    <t>Участие в международных образовательных ярмарках и выставках, международный образовательный маркетинг, партнерства с международными организациями</t>
  </si>
  <si>
    <t>Участие в образовательных ярмарках и выставках в странах дальнего зарубежья</t>
  </si>
  <si>
    <t>Ерофеев С.А./Мармет Н.</t>
  </si>
  <si>
    <t>Грант Правительства РФ для господдержки научных исследований (лаборатория Ж.Ф.Тисса)</t>
  </si>
  <si>
    <t>Лаборатория Ж.Ф. Тисса</t>
  </si>
  <si>
    <t>Юдкевич М.М./Кичко С.И.</t>
  </si>
  <si>
    <t>Грант Правительства РФ для господдержки научных исследований (лаборатория П.Парадалоса)</t>
  </si>
  <si>
    <t>Лаборатория П. Парадалоса</t>
  </si>
  <si>
    <t>Юдкевич М.М./Калягин В.А.</t>
  </si>
  <si>
    <t>Грант Правительства РФ для господдержки научных исследований (лаборатория Ю.М. Кабанова)</t>
  </si>
  <si>
    <t>Лаборатория Ю.М. Кабанова</t>
  </si>
  <si>
    <t>Юдкевич М.М./Катышев П.К.</t>
  </si>
  <si>
    <t>Центр повышения квалификации</t>
  </si>
  <si>
    <t>Радаев В.В./Рожков М.А.</t>
  </si>
  <si>
    <t>Князюк Н.Д.</t>
  </si>
  <si>
    <t>ПРОГРАММА "НАУЧНЫЙ ФОНД"</t>
  </si>
  <si>
    <t>Договора ГПХ, гранты</t>
  </si>
  <si>
    <t>Юдкевич М.М./Чурикова О.А.</t>
  </si>
  <si>
    <t>Финансирование издания книг, препринтов, монографий</t>
  </si>
  <si>
    <t>финансирование книг и препринтов</t>
  </si>
  <si>
    <t>Радаев В.В./Иванова Е.А.</t>
  </si>
  <si>
    <t>Павлова М.А.</t>
  </si>
  <si>
    <t>Проект "Повышение качества журналов НИУ ВШЭ"</t>
  </si>
  <si>
    <t>Радаев В.В.</t>
  </si>
  <si>
    <t>Мероприятия Дирекции программы развития</t>
  </si>
  <si>
    <t>Проведение мероприятий в рамках сетевого взаимодействия вузов-участников Программы «5:100»</t>
  </si>
  <si>
    <t>Карелина И.Г.</t>
  </si>
  <si>
    <t>Полторацкая В.С.</t>
  </si>
  <si>
    <t>Поддержка международных научных партнерств</t>
  </si>
  <si>
    <t>Поддержка и развитие международных научных партнерств НИУ ВШЭ с зарубежными исследовательскими организациями</t>
  </si>
  <si>
    <t>Гохберг Л.М./Кабанова Е.В.</t>
  </si>
  <si>
    <t>Международная лаборатория ДСП</t>
  </si>
  <si>
    <t>10.01.02.07.13</t>
  </si>
  <si>
    <t>сумма по смете (проживание)</t>
  </si>
  <si>
    <t>сумма по смете (трансфер)</t>
  </si>
  <si>
    <r>
      <t xml:space="preserve">                                      </t>
    </r>
    <r>
      <rPr>
        <u/>
        <sz val="11"/>
        <rFont val="Calibri"/>
        <family val="2"/>
        <charset val="204"/>
        <scheme val="minor"/>
      </rPr>
      <t xml:space="preserve">    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</si>
  <si>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            </t>
    </r>
    <r>
      <rPr>
        <u/>
        <sz val="11"/>
        <rFont val="Calibri"/>
        <family val="2"/>
        <charset val="204"/>
        <scheme val="minor"/>
      </rPr>
      <t xml:space="preserve">  (подпись адресата)</t>
    </r>
  </si>
  <si>
    <r>
      <t xml:space="preserve">Страна </t>
    </r>
    <r>
      <rPr>
        <b/>
        <i/>
        <sz val="12"/>
        <rFont val="Times New Roman"/>
        <family val="1"/>
        <charset val="204"/>
      </rPr>
      <t>/</t>
    </r>
    <r>
      <rPr>
        <b/>
        <sz val="12"/>
        <rFont val="Times New Roman"/>
        <family val="1"/>
        <charset val="204"/>
      </rPr>
      <t>Город</t>
    </r>
  </si>
  <si>
    <r>
      <t xml:space="preserve">Основание для командировки 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</si>
  <si>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Оплата принимающей стороны   (выберите из списка). </t>
    </r>
    <r>
      <rPr>
        <i/>
        <sz val="12"/>
        <rFont val="Times New Roman"/>
        <family val="1"/>
        <charset val="204"/>
      </rPr>
      <t>Поле обязательно к заполнению</t>
    </r>
  </si>
  <si>
    <r>
      <t xml:space="preserve">Код мероприятия дорожной карты </t>
    </r>
    <r>
      <rPr>
        <i/>
        <sz val="12"/>
        <rFont val="Times New Roman"/>
        <family val="1"/>
        <charset val="204"/>
      </rPr>
      <t>(выберите из списка)</t>
    </r>
  </si>
  <si>
    <r>
      <t>Направление расходования средств (при финансировании за счет средств программы повышения конкурентоспособности)</t>
    </r>
    <r>
      <rPr>
        <i/>
        <sz val="12"/>
        <rFont val="Times New Roman"/>
        <family val="1"/>
        <charset val="204"/>
      </rPr>
      <t xml:space="preserve"> (выберите из списка)</t>
    </r>
  </si>
  <si>
    <t>Приложение №1 
к Положению о служебных командировках НИУ ВШЭ. Часть 2.</t>
  </si>
  <si>
    <t>КВР</t>
  </si>
  <si>
    <r>
      <t xml:space="preserve">Кодировка источника финансирования </t>
    </r>
    <r>
      <rPr>
        <i/>
        <sz val="11"/>
        <color indexed="8"/>
        <rFont val="Calibri"/>
        <family val="2"/>
        <charset val="204"/>
      </rPr>
      <t>(заполняется работниками ПФУ)</t>
    </r>
  </si>
  <si>
    <t>Суточные (кроме дня возвращения). Страна 1</t>
  </si>
  <si>
    <t>Суточные (кроме дня возвращения). Страна 2</t>
  </si>
  <si>
    <t>Суточные (кроме дня возвращения). Страна 3</t>
  </si>
  <si>
    <t>Суточные (день возвращения)</t>
  </si>
  <si>
    <t>Проживание. Страна 1</t>
  </si>
  <si>
    <t>Проживание. Страна 2</t>
  </si>
  <si>
    <t>Проживание. Страна 3</t>
  </si>
  <si>
    <t>X</t>
  </si>
  <si>
    <r>
      <t xml:space="preserve">Оплата дней нахождения в командировке по среднему за счет </t>
    </r>
    <r>
      <rPr>
        <i/>
        <sz val="11"/>
        <color indexed="8"/>
        <rFont val="Calibri"/>
        <family val="2"/>
        <charset val="204"/>
      </rPr>
      <t>(заполняется работниками ПФУ)</t>
    </r>
  </si>
  <si>
    <t xml:space="preserve">Пропорционально видам оплат и источникам финансирования   
</t>
  </si>
  <si>
    <t>УБЕДИТЕЛЬНАЯ ПРОСЬБА НЕ ДОБАВЛЯТЬ И НЕ УБИРАТЬ СТРОКИ, ИНАЧЕ НЕ БУДЕТ ПРОИЗВЕДЕН РАСЧЕТ СМЕТЫ. Для "нестандартной" информации предусмотрено поле "Дополнительная информация" в служебной записке</t>
  </si>
  <si>
    <r>
      <rPr>
        <b/>
        <sz val="11"/>
        <color indexed="10"/>
        <rFont val="Calibri"/>
        <family val="2"/>
        <charset val="204"/>
      </rPr>
      <t>ВНИМАНИЕ:</t>
    </r>
    <r>
      <rPr>
        <sz val="11"/>
        <color theme="1"/>
        <rFont val="Calibri"/>
        <family val="2"/>
        <charset val="204"/>
        <scheme val="minor"/>
      </rPr>
      <t xml:space="preserve"> если не будут заполнены обязательные поля в служебной записке, расчет сметы не будет произведен </t>
    </r>
  </si>
  <si>
    <r>
      <rPr>
        <b/>
        <sz val="11"/>
        <color indexed="8"/>
        <rFont val="Calibri"/>
        <family val="2"/>
        <charset val="204"/>
      </rPr>
      <t>Суточные (дополнительные расходы, связанные с проживанием вне места постоянного жительства)</t>
    </r>
    <r>
      <rPr>
        <sz val="11"/>
        <color theme="1"/>
        <rFont val="Calibri"/>
        <family val="2"/>
        <charset val="204"/>
        <scheme val="minor"/>
      </rPr>
      <t xml:space="preserve"> возмещаются работникам за каждый день нахождения в служебной командировке, включая выходные и нерабочие праздничные дни, в следующих размерах:</t>
    </r>
  </si>
  <si>
    <r>
      <rPr>
        <b/>
        <sz val="11"/>
        <color indexed="8"/>
        <rFont val="Calibri"/>
        <family val="2"/>
        <charset val="204"/>
      </rPr>
      <t>Сумма проезда</t>
    </r>
    <r>
      <rPr>
        <sz val="11"/>
        <color theme="1"/>
        <rFont val="Calibri"/>
        <family val="2"/>
        <charset val="204"/>
        <scheme val="minor"/>
      </rPr>
      <t xml:space="preserve"> проставляется приблизительно на основании информации о стоимости билетов на проезд до места командирования (о разрешенных НИУ ВШЭ стандартах по проезду см. в п. 7.3 Положения о командировках)</t>
    </r>
  </si>
  <si>
    <r>
      <rPr>
        <b/>
        <sz val="11"/>
        <color indexed="8"/>
        <rFont val="Calibri"/>
        <family val="2"/>
        <charset val="204"/>
      </rPr>
      <t>Сумма трансфера</t>
    </r>
    <r>
      <rPr>
        <sz val="11"/>
        <color indexed="8"/>
        <rFont val="Calibri"/>
        <family val="2"/>
        <charset val="204"/>
      </rPr>
      <t xml:space="preserve"> проставляется приблизительно (например: 100 евро, 100 долл., 100 англ.фунт.стер.)</t>
    </r>
  </si>
  <si>
    <r>
      <rPr>
        <b/>
        <sz val="11"/>
        <color indexed="8"/>
        <rFont val="Calibri"/>
        <family val="2"/>
        <charset val="204"/>
      </rPr>
      <t xml:space="preserve">Сумма проживания </t>
    </r>
    <r>
      <rPr>
        <sz val="11"/>
        <color theme="1"/>
        <rFont val="Calibri"/>
        <family val="2"/>
        <charset val="204"/>
        <scheme val="minor"/>
      </rPr>
      <t>проставляется по нормам, указанным в Приказе Минфина РФ от 12 июля 2006 г. № 92н  (о разрешенных НИУ ВШЭ стандартах по проживанию см. в п. 7.6 Положения о командировках). Сумма за проживание считается по количеству ночей.</t>
    </r>
  </si>
  <si>
    <r>
      <t xml:space="preserve"> </t>
    </r>
    <r>
      <rPr>
        <b/>
        <sz val="11"/>
        <color indexed="8"/>
        <rFont val="Calibri"/>
        <family val="2"/>
        <charset val="204"/>
      </rPr>
      <t>Стоимость оргвзноса (если он есть)</t>
    </r>
    <r>
      <rPr>
        <sz val="11"/>
        <color theme="1"/>
        <rFont val="Calibri"/>
        <family val="2"/>
        <charset val="204"/>
        <scheme val="minor"/>
      </rPr>
      <t xml:space="preserve"> проставляется на основании информации, содержащейся либо в приглашении, либо на сайте мероприятия, для участия в котором сотрудник направляется в командировку.</t>
    </r>
  </si>
  <si>
    <r>
      <rPr>
        <b/>
        <sz val="11"/>
        <color indexed="8"/>
        <rFont val="Calibri"/>
        <family val="2"/>
        <charset val="204"/>
      </rPr>
      <t>Стоимость визы (только при направлении в загран.командировку)</t>
    </r>
    <r>
      <rPr>
        <sz val="11"/>
        <color indexed="8"/>
        <rFont val="Calibri"/>
        <family val="2"/>
        <charset val="204"/>
      </rPr>
      <t xml:space="preserve"> проставляется приблизительно на основании информации о стоимости визы в общедоступных источниках.</t>
    </r>
  </si>
  <si>
    <r>
      <t xml:space="preserve"> </t>
    </r>
    <r>
      <rPr>
        <b/>
        <sz val="11"/>
        <color indexed="8"/>
        <rFont val="Calibri"/>
        <family val="2"/>
        <charset val="204"/>
      </rPr>
      <t>Сумма мед.страховки (только при направлении в загран.командировку)</t>
    </r>
    <r>
      <rPr>
        <sz val="11"/>
        <color indexed="8"/>
        <rFont val="Calibri"/>
        <family val="2"/>
        <charset val="204"/>
      </rPr>
      <t xml:space="preserve"> проставляется приблизительно на основании информации о стоимости мед.страховки в общедоступных источниках.</t>
    </r>
  </si>
  <si>
    <t>Город</t>
  </si>
  <si>
    <t>ХХХХХ</t>
  </si>
  <si>
    <t>Х</t>
  </si>
  <si>
    <t>ХХ</t>
  </si>
  <si>
    <t>ХХХХХХХХХ</t>
  </si>
  <si>
    <r>
      <t xml:space="preserve">участие  </t>
    </r>
    <r>
      <rPr>
        <sz val="12"/>
        <color rgb="FFFF0000"/>
        <rFont val="Times New Roman"/>
        <family val="1"/>
        <charset val="204"/>
      </rPr>
      <t>ХХХХХХХ</t>
    </r>
    <r>
      <rPr>
        <sz val="12"/>
        <rFont val="Times New Roman"/>
        <family val="1"/>
        <charset val="204"/>
      </rPr>
      <t xml:space="preserve"> с докладом</t>
    </r>
  </si>
  <si>
    <t>Кафедра фундаментальной математики</t>
  </si>
  <si>
    <r>
      <t>Наименование структурного подразделения</t>
    </r>
    <r>
      <rPr>
        <b/>
        <sz val="12"/>
        <color rgb="FFFF0000"/>
        <rFont val="Times New Roman"/>
        <family val="1"/>
        <charset val="204"/>
      </rPr>
      <t xml:space="preserve"> (для ППС)</t>
    </r>
  </si>
  <si>
    <t>В рамках проекта "Развитие и применение методов теории динамических систем к физическим моделям", 25020ЦБД, ФП 21020100, МЛДСП (Починка)</t>
  </si>
  <si>
    <t>25020ЦБД, ФП 21020100, МЛДСП (Починка)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</si>
</sst>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\ _р_._-;\-* #,##0.00\ _р_._-;_-* &quot;-&quot;??\ _р_._-;_-@_-"/>
    <numFmt numFmtId="166" formatCode="_-* #,##0_р_._-;\-* #,##0_р_._-;_-* &quot;-&quot;_р_._-;_-@_-"/>
    <numFmt numFmtId="167" formatCode="_-* #,##0.00_р_._-;\-* #,##0.00_р_._-;_-* &quot;-&quot;??_р_._-;_-@_-"/>
    <numFmt numFmtId="168" formatCode="0_ ;[Red]\-0\ "/>
    <numFmt numFmtId="169" formatCode="[$-419]d\ mmm\ yy;@"/>
    <numFmt numFmtId="170" formatCode="_(* #,##0.00_);_(* \(#,##0.00\);_(* &quot;-&quot;??_);_(@_)"/>
  </numFmts>
  <fonts count="12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4" tint="-0.249977111117893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8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color indexed="9"/>
      <name val="Times New Roman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  <charset val="204"/>
    </font>
    <font>
      <b/>
      <sz val="9"/>
      <color rgb="FF000000"/>
      <name val="Verdana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Verdana"/>
      <family val="2"/>
      <charset val="204"/>
    </font>
    <font>
      <u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7"/>
      <color rgb="FF000000"/>
      <name val="Verdana"/>
      <family val="2"/>
      <charset val="204"/>
    </font>
    <font>
      <b/>
      <i/>
      <sz val="8"/>
      <color rgb="FF000000"/>
      <name val="Arial"/>
      <family val="2"/>
      <charset val="204"/>
    </font>
    <font>
      <b/>
      <sz val="11"/>
      <color rgb="FF008000"/>
      <name val="Arial"/>
      <family val="2"/>
      <charset val="204"/>
    </font>
    <font>
      <sz val="7"/>
      <color rgb="FF000000"/>
      <name val="Verdana"/>
      <family val="2"/>
      <charset val="204"/>
    </font>
    <font>
      <sz val="7"/>
      <color rgb="FF000000"/>
      <name val="Arial"/>
      <family val="2"/>
      <charset val="204"/>
    </font>
    <font>
      <sz val="8"/>
      <color rgb="FF000080"/>
      <name val="Arial"/>
      <family val="2"/>
      <charset val="204"/>
    </font>
    <font>
      <sz val="7"/>
      <color rgb="FF000080"/>
      <name val="Verdana"/>
      <family val="2"/>
      <charset val="204"/>
    </font>
    <font>
      <sz val="7"/>
      <color rgb="FF00008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8"/>
      <color rgb="FF000080"/>
      <name val="Arial"/>
      <family val="2"/>
      <charset val="204"/>
    </font>
    <font>
      <sz val="7"/>
      <color rgb="FFFF0000"/>
      <name val="Verdana"/>
      <family val="2"/>
      <charset val="204"/>
    </font>
    <font>
      <sz val="12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FF0000"/>
      <name val="Arial"/>
      <family val="2"/>
      <charset val="204"/>
    </font>
    <font>
      <sz val="9"/>
      <color rgb="FF000080"/>
      <name val="Verdana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rgb="FFFFFFFF"/>
      <name val="Verdana"/>
      <family val="2"/>
      <charset val="204"/>
    </font>
    <font>
      <b/>
      <u/>
      <sz val="10"/>
      <color rgb="FF000000"/>
      <name val="Arial"/>
      <family val="2"/>
      <charset val="204"/>
    </font>
    <font>
      <sz val="6"/>
      <color rgb="FF000000"/>
      <name val="Verdana"/>
      <family val="2"/>
      <charset val="204"/>
    </font>
    <font>
      <b/>
      <sz val="9"/>
      <color rgb="FF000000"/>
      <name val="Arial"/>
      <family val="2"/>
      <charset val="204"/>
    </font>
    <font>
      <sz val="8"/>
      <color indexed="62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8"/>
      <color indexed="63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8"/>
      <color indexed="52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CTT"/>
    </font>
    <font>
      <b/>
      <sz val="8"/>
      <color indexed="8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9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8"/>
      <color indexed="6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name val="Times New Roman Cyr"/>
      <family val="1"/>
      <charset val="204"/>
    </font>
    <font>
      <sz val="8"/>
      <color theme="1"/>
      <name val="Times New Roman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color indexed="20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8"/>
      <color indexed="23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8"/>
      <color indexed="52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8"/>
      <color indexed="1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8"/>
      <color indexed="17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i/>
      <sz val="10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b/>
      <sz val="11"/>
      <color rgb="FFFF0000"/>
      <name val="Cambria"/>
      <family val="1"/>
      <charset val="204"/>
      <scheme val="major"/>
    </font>
    <font>
      <vertAlign val="superscript"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sz val="9"/>
      <name val="Arial"/>
      <family val="2"/>
      <charset val="204"/>
    </font>
    <font>
      <u/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  <fill>
      <patternFill patternType="solid">
        <fgColor rgb="FFFFEB9B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98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683">
    <xf numFmtId="0" fontId="0" fillId="0" borderId="0"/>
    <xf numFmtId="167" fontId="12" fillId="0" borderId="0" applyFont="0" applyFill="0" applyBorder="0" applyAlignment="0" applyProtection="0"/>
    <xf numFmtId="169" fontId="17" fillId="0" borderId="0"/>
    <xf numFmtId="169" fontId="18" fillId="0" borderId="0"/>
    <xf numFmtId="169" fontId="17" fillId="0" borderId="0"/>
    <xf numFmtId="169" fontId="19" fillId="0" borderId="0"/>
    <xf numFmtId="0" fontId="20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4" fillId="12" borderId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6" fillId="13" borderId="0" applyNumberFormat="0" applyBorder="0" applyAlignment="0" applyProtection="0"/>
    <xf numFmtId="169" fontId="26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3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6" fillId="14" borderId="0" applyNumberFormat="0" applyBorder="0" applyAlignment="0" applyProtection="0"/>
    <xf numFmtId="169" fontId="26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4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6" fillId="15" borderId="0" applyNumberFormat="0" applyBorder="0" applyAlignment="0" applyProtection="0"/>
    <xf numFmtId="169" fontId="26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5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6" fillId="16" borderId="0" applyNumberFormat="0" applyBorder="0" applyAlignment="0" applyProtection="0"/>
    <xf numFmtId="169" fontId="26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6" fillId="17" borderId="0" applyNumberFormat="0" applyBorder="0" applyAlignment="0" applyProtection="0"/>
    <xf numFmtId="169" fontId="26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12" fillId="11" borderId="0" applyNumberFormat="0" applyBorder="0" applyAlignment="0" applyProtection="0"/>
    <xf numFmtId="169" fontId="12" fillId="11" borderId="0" applyNumberFormat="0" applyBorder="0" applyAlignment="0" applyProtection="0"/>
    <xf numFmtId="169" fontId="12" fillId="11" borderId="0" applyNumberFormat="0" applyBorder="0" applyAlignment="0" applyProtection="0"/>
    <xf numFmtId="169" fontId="25" fillId="17" borderId="0" applyNumberFormat="0" applyBorder="0" applyAlignment="0" applyProtection="0"/>
    <xf numFmtId="169" fontId="12" fillId="11" borderId="0" applyNumberFormat="0" applyBorder="0" applyAlignment="0" applyProtection="0"/>
    <xf numFmtId="169" fontId="12" fillId="11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7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6" fillId="18" borderId="0" applyNumberFormat="0" applyBorder="0" applyAlignment="0" applyProtection="0"/>
    <xf numFmtId="169" fontId="26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8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6" fillId="19" borderId="0" applyNumberFormat="0" applyBorder="0" applyAlignment="0" applyProtection="0"/>
    <xf numFmtId="169" fontId="26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6" fillId="20" borderId="0" applyNumberFormat="0" applyBorder="0" applyAlignment="0" applyProtection="0"/>
    <xf numFmtId="169" fontId="26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0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6" fillId="21" borderId="0" applyNumberFormat="0" applyBorder="0" applyAlignment="0" applyProtection="0"/>
    <xf numFmtId="169" fontId="26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21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6" fillId="16" borderId="0" applyNumberFormat="0" applyBorder="0" applyAlignment="0" applyProtection="0"/>
    <xf numFmtId="169" fontId="26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6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6" fillId="19" borderId="0" applyNumberFormat="0" applyBorder="0" applyAlignment="0" applyProtection="0"/>
    <xf numFmtId="169" fontId="26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19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6" fillId="22" borderId="0" applyNumberFormat="0" applyBorder="0" applyAlignment="0" applyProtection="0"/>
    <xf numFmtId="169" fontId="26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5" fillId="22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8" fillId="23" borderId="0" applyNumberFormat="0" applyBorder="0" applyAlignment="0" applyProtection="0"/>
    <xf numFmtId="169" fontId="28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16" fillId="7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3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8" fillId="20" borderId="0" applyNumberFormat="0" applyBorder="0" applyAlignment="0" applyProtection="0"/>
    <xf numFmtId="169" fontId="28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16" fillId="9" borderId="0" applyNumberFormat="0" applyBorder="0" applyAlignment="0" applyProtection="0"/>
    <xf numFmtId="169" fontId="27" fillId="20" borderId="0" applyNumberFormat="0" applyBorder="0" applyAlignment="0" applyProtection="0"/>
    <xf numFmtId="169" fontId="16" fillId="9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0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8" fillId="21" borderId="0" applyNumberFormat="0" applyBorder="0" applyAlignment="0" applyProtection="0"/>
    <xf numFmtId="169" fontId="28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1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8" fillId="24" borderId="0" applyNumberFormat="0" applyBorder="0" applyAlignment="0" applyProtection="0"/>
    <xf numFmtId="169" fontId="28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8" fillId="25" borderId="0" applyNumberFormat="0" applyBorder="0" applyAlignment="0" applyProtection="0"/>
    <xf numFmtId="169" fontId="28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8" fillId="26" borderId="0" applyNumberFormat="0" applyBorder="0" applyAlignment="0" applyProtection="0"/>
    <xf numFmtId="169" fontId="28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9" fontId="27" fillId="26" borderId="0" applyNumberFormat="0" applyBorder="0" applyAlignment="0" applyProtection="0"/>
    <xf numFmtId="167" fontId="20" fillId="0" borderId="0" applyFont="0" applyFill="0" applyBorder="0" applyAlignment="0" applyProtection="0"/>
    <xf numFmtId="0" fontId="24" fillId="0" borderId="21"/>
    <xf numFmtId="169" fontId="29" fillId="0" borderId="0">
      <alignment horizontal="left"/>
    </xf>
    <xf numFmtId="0" fontId="30" fillId="27" borderId="0">
      <alignment vertical="top"/>
    </xf>
    <xf numFmtId="169" fontId="31" fillId="27" borderId="0">
      <alignment vertical="top"/>
    </xf>
    <xf numFmtId="169" fontId="31" fillId="27" borderId="0">
      <alignment vertical="center"/>
    </xf>
    <xf numFmtId="169" fontId="32" fillId="27" borderId="0">
      <alignment vertical="top"/>
    </xf>
    <xf numFmtId="0" fontId="33" fillId="27" borderId="0">
      <alignment vertical="center"/>
    </xf>
    <xf numFmtId="169" fontId="34" fillId="27" borderId="0">
      <alignment vertical="top"/>
    </xf>
    <xf numFmtId="169" fontId="35" fillId="27" borderId="0">
      <alignment vertical="center"/>
    </xf>
    <xf numFmtId="169" fontId="36" fillId="27" borderId="0">
      <alignment vertical="top"/>
    </xf>
    <xf numFmtId="0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38" fillId="29" borderId="0">
      <alignment vertical="top"/>
    </xf>
    <xf numFmtId="169" fontId="39" fillId="27" borderId="0">
      <alignment vertical="top"/>
    </xf>
    <xf numFmtId="0" fontId="40" fillId="28" borderId="0">
      <alignment vertical="center"/>
    </xf>
    <xf numFmtId="169" fontId="40" fillId="28" borderId="0">
      <alignment vertical="center"/>
    </xf>
    <xf numFmtId="169" fontId="40" fillId="28" borderId="0">
      <alignment vertical="center"/>
    </xf>
    <xf numFmtId="169" fontId="40" fillId="28" borderId="0">
      <alignment vertical="center"/>
    </xf>
    <xf numFmtId="169" fontId="40" fillId="28" borderId="0">
      <alignment vertical="center"/>
    </xf>
    <xf numFmtId="169" fontId="40" fillId="28" borderId="0">
      <alignment vertical="center"/>
    </xf>
    <xf numFmtId="169" fontId="41" fillId="29" borderId="0">
      <alignment vertical="center"/>
    </xf>
    <xf numFmtId="169" fontId="42" fillId="27" borderId="0">
      <alignment vertical="top"/>
    </xf>
    <xf numFmtId="0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4" fillId="27" borderId="0">
      <alignment vertical="center"/>
    </xf>
    <xf numFmtId="169" fontId="42" fillId="27" borderId="0">
      <alignment vertical="top"/>
    </xf>
    <xf numFmtId="0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4" fillId="27" borderId="0">
      <alignment vertical="center"/>
    </xf>
    <xf numFmtId="169" fontId="42" fillId="27" borderId="0">
      <alignment vertical="top"/>
    </xf>
    <xf numFmtId="0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4" fillId="27" borderId="0">
      <alignment vertical="center"/>
    </xf>
    <xf numFmtId="169" fontId="42" fillId="27" borderId="0">
      <alignment vertical="top"/>
    </xf>
    <xf numFmtId="0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3" fillId="27" borderId="0">
      <alignment vertical="center"/>
    </xf>
    <xf numFmtId="169" fontId="44" fillId="27" borderId="0">
      <alignment vertical="center"/>
    </xf>
    <xf numFmtId="169" fontId="42" fillId="27" borderId="0">
      <alignment vertical="top"/>
    </xf>
    <xf numFmtId="0" fontId="43" fillId="27" borderId="0">
      <alignment vertical="center"/>
    </xf>
    <xf numFmtId="169" fontId="45" fillId="30" borderId="0">
      <alignment vertical="center"/>
    </xf>
    <xf numFmtId="169" fontId="46" fillId="31" borderId="0">
      <alignment vertical="top"/>
    </xf>
    <xf numFmtId="0" fontId="47" fillId="27" borderId="0">
      <alignment vertical="center"/>
    </xf>
    <xf numFmtId="0" fontId="37" fillId="30" borderId="0">
      <alignment vertical="center"/>
    </xf>
    <xf numFmtId="0" fontId="47" fillId="27" borderId="0">
      <alignment vertical="center"/>
    </xf>
    <xf numFmtId="0" fontId="37" fillId="30" borderId="0">
      <alignment vertical="center"/>
    </xf>
    <xf numFmtId="0" fontId="37" fillId="30" borderId="0">
      <alignment vertical="center"/>
    </xf>
    <xf numFmtId="0" fontId="37" fillId="28" borderId="0">
      <alignment vertical="center"/>
    </xf>
    <xf numFmtId="0" fontId="30" fillId="27" borderId="0">
      <alignment vertical="center"/>
    </xf>
    <xf numFmtId="169" fontId="48" fillId="27" borderId="0">
      <alignment vertical="top"/>
    </xf>
    <xf numFmtId="169" fontId="36" fillId="27" borderId="0">
      <alignment vertical="center"/>
    </xf>
    <xf numFmtId="169" fontId="36" fillId="27" borderId="0">
      <alignment vertical="top"/>
    </xf>
    <xf numFmtId="0" fontId="37" fillId="30" borderId="0">
      <alignment vertical="center"/>
    </xf>
    <xf numFmtId="0" fontId="37" fillId="28" borderId="0">
      <alignment vertical="center"/>
    </xf>
    <xf numFmtId="0" fontId="37" fillId="28" borderId="0">
      <alignment vertical="center"/>
    </xf>
    <xf numFmtId="169" fontId="45" fillId="29" borderId="0">
      <alignment vertical="center"/>
    </xf>
    <xf numFmtId="0" fontId="37" fillId="28" borderId="0">
      <alignment vertical="center"/>
    </xf>
    <xf numFmtId="169" fontId="49" fillId="29" borderId="0">
      <alignment vertical="top"/>
    </xf>
    <xf numFmtId="0" fontId="37" fillId="28" borderId="0">
      <alignment vertical="center"/>
    </xf>
    <xf numFmtId="0" fontId="37" fillId="27" borderId="0">
      <alignment vertical="center"/>
    </xf>
    <xf numFmtId="0" fontId="47" fillId="27" borderId="0">
      <alignment vertical="center"/>
    </xf>
    <xf numFmtId="0" fontId="37" fillId="28" borderId="0">
      <alignment vertical="center"/>
    </xf>
    <xf numFmtId="0" fontId="37" fillId="27" borderId="0">
      <alignment vertical="center"/>
    </xf>
    <xf numFmtId="0" fontId="47" fillId="27" borderId="0">
      <alignment vertical="center"/>
    </xf>
    <xf numFmtId="0" fontId="37" fillId="27" borderId="0">
      <alignment vertical="center"/>
    </xf>
    <xf numFmtId="169" fontId="50" fillId="32" borderId="0">
      <alignment vertical="top"/>
    </xf>
    <xf numFmtId="0" fontId="37" fillId="27" borderId="0">
      <alignment vertical="center"/>
    </xf>
    <xf numFmtId="169" fontId="41" fillId="32" borderId="0">
      <alignment vertical="center"/>
    </xf>
    <xf numFmtId="0" fontId="37" fillId="27" borderId="0">
      <alignment vertical="center"/>
    </xf>
    <xf numFmtId="169" fontId="51" fillId="27" borderId="0">
      <alignment vertical="center"/>
    </xf>
    <xf numFmtId="0" fontId="37" fillId="27" borderId="0">
      <alignment vertical="center"/>
    </xf>
    <xf numFmtId="169" fontId="51" fillId="33" borderId="0">
      <alignment vertical="center"/>
    </xf>
    <xf numFmtId="0" fontId="37" fillId="27" borderId="0">
      <alignment vertical="center"/>
    </xf>
    <xf numFmtId="169" fontId="45" fillId="27" borderId="0">
      <alignment vertical="center"/>
    </xf>
    <xf numFmtId="0" fontId="52" fillId="27" borderId="0">
      <alignment vertical="center"/>
    </xf>
    <xf numFmtId="169" fontId="52" fillId="27" borderId="0">
      <alignment vertical="center"/>
    </xf>
    <xf numFmtId="169" fontId="52" fillId="27" borderId="0">
      <alignment vertical="center"/>
    </xf>
    <xf numFmtId="169" fontId="52" fillId="27" borderId="0">
      <alignment vertical="center"/>
    </xf>
    <xf numFmtId="169" fontId="52" fillId="27" borderId="0">
      <alignment vertical="center"/>
    </xf>
    <xf numFmtId="169" fontId="52" fillId="27" borderId="0">
      <alignment vertical="center"/>
    </xf>
    <xf numFmtId="169" fontId="31" fillId="27" borderId="0">
      <alignment vertical="center"/>
    </xf>
    <xf numFmtId="169" fontId="53" fillId="27" borderId="0">
      <alignment vertical="top"/>
    </xf>
    <xf numFmtId="169" fontId="54" fillId="27" borderId="0">
      <alignment vertical="top"/>
    </xf>
    <xf numFmtId="0" fontId="37" fillId="27" borderId="0">
      <alignment vertical="center"/>
    </xf>
    <xf numFmtId="169" fontId="41" fillId="27" borderId="0">
      <alignment vertical="center"/>
    </xf>
    <xf numFmtId="169" fontId="53" fillId="27" borderId="0">
      <alignment vertical="top"/>
    </xf>
    <xf numFmtId="169" fontId="41" fillId="27" borderId="0">
      <alignment vertical="center"/>
    </xf>
    <xf numFmtId="169" fontId="53" fillId="27" borderId="0">
      <alignment vertical="center"/>
    </xf>
    <xf numFmtId="0" fontId="30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6" fillId="34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4" fillId="35" borderId="0">
      <alignment vertical="center"/>
    </xf>
    <xf numFmtId="169" fontId="53" fillId="27" borderId="0">
      <alignment vertical="top"/>
    </xf>
    <xf numFmtId="169" fontId="54" fillId="27" borderId="0">
      <alignment vertical="top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0" fontId="52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6" fillId="34" borderId="0">
      <alignment vertical="center"/>
    </xf>
    <xf numFmtId="169" fontId="54" fillId="35" borderId="0">
      <alignment vertical="center"/>
    </xf>
    <xf numFmtId="169" fontId="42" fillId="27" borderId="0">
      <alignment vertical="center"/>
    </xf>
    <xf numFmtId="169" fontId="55" fillId="27" borderId="0">
      <alignment vertical="center"/>
    </xf>
    <xf numFmtId="169" fontId="39" fillId="27" borderId="0">
      <alignment vertical="top"/>
    </xf>
    <xf numFmtId="169" fontId="55" fillId="27" borderId="0">
      <alignment vertical="center"/>
    </xf>
    <xf numFmtId="169" fontId="55" fillId="27" borderId="0">
      <alignment vertical="center"/>
    </xf>
    <xf numFmtId="0" fontId="57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7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7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7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7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7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4" fillId="27" borderId="0"/>
    <xf numFmtId="169" fontId="41" fillId="27" borderId="0">
      <alignment vertical="center"/>
    </xf>
    <xf numFmtId="169" fontId="58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169" fontId="55" fillId="27" borderId="0">
      <alignment vertical="center"/>
    </xf>
    <xf numFmtId="0" fontId="40" fillId="36" borderId="0">
      <alignment vertical="center"/>
    </xf>
    <xf numFmtId="169" fontId="40" fillId="36" borderId="0">
      <alignment vertical="center"/>
    </xf>
    <xf numFmtId="169" fontId="40" fillId="36" borderId="0">
      <alignment vertical="center"/>
    </xf>
    <xf numFmtId="169" fontId="40" fillId="36" borderId="0">
      <alignment vertical="center"/>
    </xf>
    <xf numFmtId="169" fontId="40" fillId="36" borderId="0">
      <alignment vertical="center"/>
    </xf>
    <xf numFmtId="169" fontId="40" fillId="36" borderId="0">
      <alignment vertical="center"/>
    </xf>
    <xf numFmtId="169" fontId="54" fillId="27" borderId="0"/>
    <xf numFmtId="169" fontId="41" fillId="36" borderId="0">
      <alignment vertical="center"/>
    </xf>
    <xf numFmtId="169" fontId="36" fillId="27" borderId="0">
      <alignment vertical="top"/>
    </xf>
    <xf numFmtId="0" fontId="59" fillId="36" borderId="0">
      <alignment vertical="center"/>
    </xf>
    <xf numFmtId="169" fontId="59" fillId="36" borderId="0">
      <alignment vertical="center"/>
    </xf>
    <xf numFmtId="169" fontId="59" fillId="36" borderId="0">
      <alignment vertical="center"/>
    </xf>
    <xf numFmtId="169" fontId="59" fillId="36" borderId="0">
      <alignment vertical="center"/>
    </xf>
    <xf numFmtId="169" fontId="59" fillId="36" borderId="0">
      <alignment vertical="center"/>
    </xf>
    <xf numFmtId="169" fontId="59" fillId="36" borderId="0">
      <alignment vertical="center"/>
    </xf>
    <xf numFmtId="169" fontId="60" fillId="32" borderId="0">
      <alignment vertical="top"/>
    </xf>
    <xf numFmtId="169" fontId="54" fillId="37" borderId="0">
      <alignment vertical="top"/>
    </xf>
    <xf numFmtId="0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37" fillId="28" borderId="0">
      <alignment vertical="center"/>
    </xf>
    <xf numFmtId="169" fontId="41" fillId="32" borderId="0">
      <alignment vertical="center"/>
    </xf>
    <xf numFmtId="169" fontId="32" fillId="27" borderId="0">
      <alignment vertical="center"/>
    </xf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8" fillId="38" borderId="0" applyNumberFormat="0" applyBorder="0" applyAlignment="0" applyProtection="0"/>
    <xf numFmtId="169" fontId="28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8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8" fillId="39" borderId="0" applyNumberFormat="0" applyBorder="0" applyAlignment="0" applyProtection="0"/>
    <xf numFmtId="169" fontId="28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16" fillId="8" borderId="0" applyNumberFormat="0" applyBorder="0" applyAlignment="0" applyProtection="0"/>
    <xf numFmtId="169" fontId="27" fillId="39" borderId="0" applyNumberFormat="0" applyBorder="0" applyAlignment="0" applyProtection="0"/>
    <xf numFmtId="169" fontId="16" fillId="8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39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8" fillId="40" borderId="0" applyNumberFormat="0" applyBorder="0" applyAlignment="0" applyProtection="0"/>
    <xf numFmtId="169" fontId="28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40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8" fillId="24" borderId="0" applyNumberFormat="0" applyBorder="0" applyAlignment="0" applyProtection="0"/>
    <xf numFmtId="169" fontId="28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4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8" fillId="25" borderId="0" applyNumberFormat="0" applyBorder="0" applyAlignment="0" applyProtection="0"/>
    <xf numFmtId="169" fontId="28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16" fillId="10" borderId="0" applyNumberFormat="0" applyBorder="0" applyAlignment="0" applyProtection="0"/>
    <xf numFmtId="169" fontId="27" fillId="25" borderId="0" applyNumberFormat="0" applyBorder="0" applyAlignment="0" applyProtection="0"/>
    <xf numFmtId="169" fontId="16" fillId="10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25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8" fillId="41" borderId="0" applyNumberFormat="0" applyBorder="0" applyAlignment="0" applyProtection="0"/>
    <xf numFmtId="169" fontId="28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27" fillId="41" borderId="0" applyNumberFormat="0" applyBorder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2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1" fillId="18" borderId="22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4" fillId="42" borderId="23" applyNumberFormat="0" applyAlignment="0" applyProtection="0"/>
    <xf numFmtId="169" fontId="64" fillId="42" borderId="23" applyNumberFormat="0" applyAlignment="0" applyProtection="0"/>
    <xf numFmtId="169" fontId="15" fillId="6" borderId="18" applyNumberFormat="0" applyAlignment="0" applyProtection="0"/>
    <xf numFmtId="169" fontId="63" fillId="42" borderId="23" applyNumberFormat="0" applyAlignment="0" applyProtection="0"/>
    <xf numFmtId="169" fontId="15" fillId="6" borderId="18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3" fillId="42" borderId="23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6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5" fillId="42" borderId="22" applyNumberFormat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8" fillId="0" borderId="24" applyNumberFormat="0" applyFill="0" applyAlignment="0" applyProtection="0"/>
    <xf numFmtId="169" fontId="68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7" fillId="0" borderId="24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70" fillId="0" borderId="25" applyNumberFormat="0" applyFill="0" applyAlignment="0" applyProtection="0"/>
    <xf numFmtId="169" fontId="70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69" fillId="0" borderId="25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2" fillId="0" borderId="26" applyNumberFormat="0" applyFill="0" applyAlignment="0" applyProtection="0"/>
    <xf numFmtId="169" fontId="72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14" fillId="0" borderId="17" applyNumberFormat="0" applyFill="0" applyAlignment="0" applyProtection="0"/>
    <xf numFmtId="169" fontId="71" fillId="0" borderId="26" applyNumberFormat="0" applyFill="0" applyAlignment="0" applyProtection="0"/>
    <xf numFmtId="169" fontId="14" fillId="0" borderId="17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26" applyNumberFormat="0" applyFill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2" fillId="0" borderId="0" applyNumberFormat="0" applyFill="0" applyBorder="0" applyAlignment="0" applyProtection="0"/>
    <xf numFmtId="169" fontId="72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1" fillId="0" borderId="0" applyNumberFormat="0" applyFill="0" applyBorder="0" applyAlignment="0" applyProtection="0"/>
    <xf numFmtId="169" fontId="73" fillId="43" borderId="0" applyNumberFormat="0" applyFont="0" applyBorder="0" applyAlignment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5" fillId="0" borderId="27" applyNumberFormat="0" applyFill="0" applyAlignment="0" applyProtection="0"/>
    <xf numFmtId="169" fontId="75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4" fillId="0" borderId="27" applyNumberFormat="0" applyFill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7" fillId="44" borderId="28" applyNumberFormat="0" applyAlignment="0" applyProtection="0"/>
    <xf numFmtId="169" fontId="77" fillId="44" borderId="28" applyNumberFormat="0" applyAlignment="0" applyProtection="0"/>
    <xf numFmtId="169" fontId="77" fillId="44" borderId="28" applyNumberFormat="0" applyAlignment="0" applyProtection="0"/>
    <xf numFmtId="169" fontId="77" fillId="44" borderId="28" applyNumberFormat="0" applyAlignment="0" applyProtection="0"/>
    <xf numFmtId="169" fontId="77" fillId="44" borderId="28" applyNumberFormat="0" applyAlignment="0" applyProtection="0"/>
    <xf numFmtId="169" fontId="77" fillId="44" borderId="28" applyNumberFormat="0" applyAlignment="0" applyProtection="0"/>
    <xf numFmtId="169" fontId="77" fillId="44" borderId="28" applyNumberFormat="0" applyAlignment="0" applyProtection="0"/>
    <xf numFmtId="169" fontId="77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7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6" fillId="44" borderId="28" applyNumberFormat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8" fillId="0" borderId="0" applyNumberFormat="0" applyFill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80" fillId="45" borderId="0" applyNumberFormat="0" applyBorder="0" applyAlignment="0" applyProtection="0"/>
    <xf numFmtId="169" fontId="80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169" fontId="79" fillId="45" borderId="0" applyNumberFormat="0" applyBorder="0" applyAlignment="0" applyProtection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169" fontId="19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0" fontId="12" fillId="0" borderId="0"/>
    <xf numFmtId="169" fontId="81" fillId="0" borderId="0"/>
    <xf numFmtId="169" fontId="81" fillId="0" borderId="0"/>
    <xf numFmtId="169" fontId="81" fillId="0" borderId="0"/>
    <xf numFmtId="169" fontId="81" fillId="0" borderId="0"/>
    <xf numFmtId="169" fontId="81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7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9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7" fillId="0" borderId="0"/>
    <xf numFmtId="169" fontId="12" fillId="0" borderId="0"/>
    <xf numFmtId="169" fontId="12" fillId="0" borderId="0"/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0" fontId="20" fillId="0" borderId="0"/>
    <xf numFmtId="169" fontId="29" fillId="0" borderId="0">
      <alignment horizontal="left"/>
    </xf>
    <xf numFmtId="169" fontId="18" fillId="0" borderId="0"/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0" fillId="0" borderId="0"/>
    <xf numFmtId="169" fontId="20" fillId="0" borderId="0"/>
    <xf numFmtId="169" fontId="20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0" fontId="18" fillId="0" borderId="0"/>
    <xf numFmtId="169" fontId="29" fillId="0" borderId="0">
      <alignment horizontal="left"/>
    </xf>
    <xf numFmtId="169" fontId="20" fillId="0" borderId="0"/>
    <xf numFmtId="169" fontId="20" fillId="0" borderId="0"/>
    <xf numFmtId="169" fontId="20" fillId="0" borderId="0"/>
    <xf numFmtId="169" fontId="20" fillId="0" borderId="0"/>
    <xf numFmtId="169" fontId="20" fillId="0" borderId="0"/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29" fillId="0" borderId="0">
      <alignment horizontal="left"/>
    </xf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21" fillId="0" borderId="0"/>
    <xf numFmtId="169" fontId="20" fillId="0" borderId="0"/>
    <xf numFmtId="169" fontId="29" fillId="0" borderId="0">
      <alignment horizontal="left"/>
    </xf>
    <xf numFmtId="169" fontId="20" fillId="0" borderId="0"/>
    <xf numFmtId="169" fontId="20" fillId="0" borderId="0"/>
    <xf numFmtId="169" fontId="20" fillId="0" borderId="0"/>
    <xf numFmtId="169" fontId="20" fillId="0" borderId="0"/>
    <xf numFmtId="169" fontId="12" fillId="0" borderId="0"/>
    <xf numFmtId="169" fontId="12" fillId="0" borderId="0"/>
    <xf numFmtId="169" fontId="29" fillId="0" borderId="0">
      <alignment horizontal="left"/>
    </xf>
    <xf numFmtId="169" fontId="29" fillId="0" borderId="0">
      <alignment horizontal="left"/>
    </xf>
    <xf numFmtId="169" fontId="12" fillId="0" borderId="0"/>
    <xf numFmtId="0" fontId="12" fillId="0" borderId="0"/>
    <xf numFmtId="169" fontId="17" fillId="0" borderId="0"/>
    <xf numFmtId="169" fontId="20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20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21" fillId="0" borderId="0"/>
    <xf numFmtId="169" fontId="12" fillId="0" borderId="0"/>
    <xf numFmtId="169" fontId="8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83" fillId="0" borderId="0"/>
    <xf numFmtId="169" fontId="21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84" fillId="0" borderId="0"/>
    <xf numFmtId="169" fontId="17" fillId="0" borderId="0"/>
    <xf numFmtId="169" fontId="17" fillId="0" borderId="0"/>
    <xf numFmtId="0" fontId="18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0" fontId="18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20" fillId="0" borderId="0"/>
    <xf numFmtId="169" fontId="20" fillId="0" borderId="0"/>
    <xf numFmtId="169" fontId="17" fillId="0" borderId="0"/>
    <xf numFmtId="169" fontId="17" fillId="0" borderId="0"/>
    <xf numFmtId="169" fontId="81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85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7" fillId="0" borderId="0"/>
    <xf numFmtId="169" fontId="17" fillId="0" borderId="0"/>
    <xf numFmtId="169" fontId="17" fillId="0" borderId="0"/>
    <xf numFmtId="0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8" fillId="0" borderId="0"/>
    <xf numFmtId="169" fontId="12" fillId="0" borderId="0"/>
    <xf numFmtId="169" fontId="12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8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8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26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7" fillId="14" borderId="0" applyNumberFormat="0" applyBorder="0" applyAlignment="0" applyProtection="0"/>
    <xf numFmtId="169" fontId="87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6" fillId="14" borderId="0" applyNumberFormat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9" fillId="0" borderId="0" applyNumberFormat="0" applyFill="0" applyBorder="0" applyAlignment="0" applyProtection="0"/>
    <xf numFmtId="169" fontId="89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88" fillId="0" borderId="0" applyNumberFormat="0" applyFill="0" applyBorder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0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6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169" fontId="25" fillId="46" borderId="29" applyNumberFormat="0" applyFont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1" fillId="0" borderId="30" applyNumberFormat="0" applyFill="0" applyAlignment="0" applyProtection="0"/>
    <xf numFmtId="169" fontId="91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169" fontId="90" fillId="0" borderId="30" applyNumberFormat="0" applyFill="0" applyAlignment="0" applyProtection="0"/>
    <xf numFmtId="0" fontId="23" fillId="0" borderId="0"/>
    <xf numFmtId="169" fontId="22" fillId="0" borderId="0"/>
    <xf numFmtId="14" fontId="12" fillId="0" borderId="0"/>
    <xf numFmtId="14" fontId="12" fillId="0" borderId="0"/>
    <xf numFmtId="169" fontId="20" fillId="0" borderId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169" fontId="92" fillId="0" borderId="0" applyNumberForma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5" fillId="15" borderId="0" applyNumberFormat="0" applyBorder="0" applyAlignment="0" applyProtection="0"/>
    <xf numFmtId="169" fontId="95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  <xf numFmtId="169" fontId="94" fillId="15" borderId="0" applyNumberFormat="0" applyBorder="0" applyAlignment="0" applyProtection="0"/>
  </cellStyleXfs>
  <cellXfs count="3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7" fontId="0" fillId="0" borderId="0" xfId="1" applyFont="1"/>
    <xf numFmtId="0" fontId="2" fillId="2" borderId="1" xfId="0" applyFont="1" applyFill="1" applyBorder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2" fillId="47" borderId="31" xfId="0" applyFont="1" applyFill="1" applyBorder="1"/>
    <xf numFmtId="0" fontId="2" fillId="47" borderId="31" xfId="0" applyFont="1" applyFill="1" applyBorder="1" applyAlignment="1">
      <alignment vertical="distributed"/>
    </xf>
    <xf numFmtId="0" fontId="2" fillId="47" borderId="0" xfId="0" applyFont="1" applyFill="1"/>
    <xf numFmtId="1" fontId="2" fillId="0" borderId="31" xfId="0" applyNumberFormat="1" applyFont="1" applyBorder="1"/>
    <xf numFmtId="166" fontId="2" fillId="0" borderId="0" xfId="0" applyNumberFormat="1" applyFont="1"/>
    <xf numFmtId="0" fontId="0" fillId="0" borderId="0" xfId="0" applyAlignment="1">
      <alignment vertical="distributed"/>
    </xf>
    <xf numFmtId="0" fontId="2" fillId="0" borderId="0" xfId="0" applyFont="1" applyAlignment="1">
      <alignment vertical="distributed"/>
    </xf>
    <xf numFmtId="1" fontId="2" fillId="0" borderId="0" xfId="0" applyNumberFormat="1" applyFont="1"/>
    <xf numFmtId="0" fontId="0" fillId="0" borderId="11" xfId="0" applyBorder="1" applyAlignment="1">
      <alignment horizontal="center" vertical="center"/>
    </xf>
    <xf numFmtId="0" fontId="96" fillId="0" borderId="0" xfId="0" applyFont="1" applyAlignment="1">
      <alignment horizontal="left" wrapText="1"/>
    </xf>
    <xf numFmtId="0" fontId="96" fillId="0" borderId="0" xfId="0" applyFont="1"/>
    <xf numFmtId="0" fontId="103" fillId="3" borderId="0" xfId="0" applyFont="1" applyFill="1" applyAlignment="1">
      <alignment vertical="center"/>
    </xf>
    <xf numFmtId="0" fontId="103" fillId="4" borderId="0" xfId="0" applyFont="1" applyFill="1" applyAlignment="1">
      <alignment vertical="center"/>
    </xf>
    <xf numFmtId="0" fontId="103" fillId="0" borderId="0" xfId="0" applyFont="1" applyAlignment="1">
      <alignment vertical="center"/>
    </xf>
    <xf numFmtId="0" fontId="107" fillId="0" borderId="0" xfId="0" applyFont="1" applyAlignment="1" applyProtection="1">
      <alignment vertical="center"/>
      <protection locked="0"/>
    </xf>
    <xf numFmtId="0" fontId="107" fillId="0" borderId="0" xfId="0" applyFo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110" fillId="0" borderId="0" xfId="0" applyFont="1" applyAlignment="1" applyProtection="1">
      <alignment horizontal="left" vertical="center" wrapText="1"/>
      <protection locked="0"/>
    </xf>
    <xf numFmtId="0" fontId="0" fillId="0" borderId="2" xfId="0" applyBorder="1" applyAlignment="1">
      <alignment vertical="center"/>
    </xf>
    <xf numFmtId="0" fontId="0" fillId="0" borderId="71" xfId="0" applyBorder="1" applyAlignment="1">
      <alignment horizontal="left" vertical="center"/>
    </xf>
    <xf numFmtId="0" fontId="13" fillId="0" borderId="71" xfId="0" applyFont="1" applyBorder="1" applyAlignment="1">
      <alignment horizontal="justify" vertical="center" wrapText="1"/>
    </xf>
    <xf numFmtId="0" fontId="0" fillId="0" borderId="72" xfId="0" applyBorder="1" applyAlignment="1">
      <alignment horizontal="left" vertical="center"/>
    </xf>
    <xf numFmtId="167" fontId="0" fillId="0" borderId="71" xfId="1" applyFont="1" applyBorder="1"/>
    <xf numFmtId="167" fontId="0" fillId="0" borderId="47" xfId="1" applyFont="1" applyBorder="1"/>
    <xf numFmtId="0" fontId="0" fillId="0" borderId="34" xfId="0" applyBorder="1" applyAlignment="1">
      <alignment horizontal="left" vertical="center"/>
    </xf>
    <xf numFmtId="167" fontId="0" fillId="0" borderId="0" xfId="1" applyFont="1" applyBorder="1"/>
    <xf numFmtId="167" fontId="0" fillId="0" borderId="48" xfId="1" applyFont="1" applyBorder="1"/>
    <xf numFmtId="0" fontId="0" fillId="0" borderId="68" xfId="0" applyBorder="1" applyAlignment="1">
      <alignment horizontal="left" vertical="center"/>
    </xf>
    <xf numFmtId="167" fontId="0" fillId="0" borderId="69" xfId="1" applyFont="1" applyBorder="1"/>
    <xf numFmtId="167" fontId="0" fillId="0" borderId="73" xfId="1" applyFont="1" applyBorder="1"/>
    <xf numFmtId="0" fontId="111" fillId="0" borderId="4" xfId="0" applyFont="1" applyBorder="1" applyAlignment="1" applyProtection="1">
      <alignment horizontal="left" vertical="center" wrapText="1"/>
      <protection locked="0"/>
    </xf>
    <xf numFmtId="0" fontId="111" fillId="0" borderId="66" xfId="0" applyFont="1" applyBorder="1" applyAlignment="1" applyProtection="1">
      <alignment horizontal="left" vertical="center" wrapText="1"/>
      <protection locked="0"/>
    </xf>
    <xf numFmtId="0" fontId="101" fillId="0" borderId="0" xfId="0" applyFont="1"/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1" fillId="0" borderId="74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7" fontId="2" fillId="4" borderId="1" xfId="1" applyFont="1" applyFill="1" applyBorder="1" applyAlignment="1">
      <alignment vertical="center"/>
    </xf>
    <xf numFmtId="167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/>
    </xf>
    <xf numFmtId="0" fontId="2" fillId="4" borderId="20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9" fillId="0" borderId="34" xfId="0" applyFont="1" applyBorder="1" applyAlignment="1">
      <alignment horizontal="left" vertical="center" wrapText="1"/>
    </xf>
    <xf numFmtId="0" fontId="109" fillId="0" borderId="48" xfId="0" applyFont="1" applyBorder="1" applyAlignment="1">
      <alignment horizontal="left" vertical="center" wrapText="1"/>
    </xf>
    <xf numFmtId="167" fontId="12" fillId="0" borderId="1" xfId="1" applyFont="1" applyBorder="1" applyAlignment="1">
      <alignment horizontal="center" vertical="center"/>
    </xf>
    <xf numFmtId="167" fontId="12" fillId="0" borderId="1" xfId="1" applyFont="1" applyBorder="1" applyAlignment="1">
      <alignment vertical="center"/>
    </xf>
    <xf numFmtId="0" fontId="109" fillId="4" borderId="8" xfId="0" applyFont="1" applyFill="1" applyBorder="1" applyAlignment="1">
      <alignment horizontal="center" vertical="center"/>
    </xf>
    <xf numFmtId="0" fontId="109" fillId="4" borderId="58" xfId="0" applyFont="1" applyFill="1" applyBorder="1" applyAlignment="1">
      <alignment horizontal="center" vertical="center"/>
    </xf>
    <xf numFmtId="0" fontId="112" fillId="50" borderId="76" xfId="0" applyFont="1" applyFill="1" applyBorder="1" applyAlignment="1">
      <alignment horizontal="center" vertical="center"/>
    </xf>
    <xf numFmtId="0" fontId="109" fillId="0" borderId="0" xfId="0" applyFont="1" applyAlignment="1" applyProtection="1">
      <alignment horizontal="left" vertical="center" wrapText="1"/>
      <protection locked="0"/>
    </xf>
    <xf numFmtId="0" fontId="109" fillId="0" borderId="0" xfId="0" applyFont="1" applyAlignment="1" applyProtection="1">
      <alignment horizontal="left" wrapText="1"/>
      <protection locked="0"/>
    </xf>
    <xf numFmtId="0" fontId="109" fillId="0" borderId="0" xfId="0" applyFont="1" applyProtection="1">
      <protection locked="0"/>
    </xf>
    <xf numFmtId="0" fontId="114" fillId="0" borderId="0" xfId="0" applyFont="1" applyAlignment="1" applyProtection="1">
      <alignment horizontal="left" vertical="center" wrapText="1"/>
      <protection locked="0"/>
    </xf>
    <xf numFmtId="0" fontId="114" fillId="0" borderId="0" xfId="0" applyFont="1" applyAlignment="1" applyProtection="1">
      <alignment horizontal="right" wrapText="1"/>
      <protection locked="0"/>
    </xf>
    <xf numFmtId="0" fontId="109" fillId="0" borderId="68" xfId="0" applyFont="1" applyBorder="1" applyAlignment="1">
      <alignment horizontal="left" vertical="center" wrapText="1"/>
    </xf>
    <xf numFmtId="0" fontId="109" fillId="0" borderId="73" xfId="0" applyFont="1" applyBorder="1" applyAlignment="1">
      <alignment horizontal="left" vertical="center" wrapText="1"/>
    </xf>
    <xf numFmtId="167" fontId="111" fillId="4" borderId="68" xfId="0" applyNumberFormat="1" applyFont="1" applyFill="1" applyBorder="1" applyAlignment="1">
      <alignment horizontal="right" vertical="center" wrapText="1"/>
    </xf>
    <xf numFmtId="0" fontId="111" fillId="4" borderId="69" xfId="0" applyFont="1" applyFill="1" applyBorder="1" applyAlignment="1">
      <alignment horizontal="right" vertical="center" wrapText="1"/>
    </xf>
    <xf numFmtId="0" fontId="111" fillId="4" borderId="75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15" fillId="0" borderId="1" xfId="0" applyFont="1" applyBorder="1" applyAlignment="1">
      <alignment horizontal="center" vertical="center" wrapText="1"/>
    </xf>
    <xf numFmtId="0" fontId="116" fillId="0" borderId="0" xfId="0" applyFont="1" applyAlignment="1" applyProtection="1">
      <alignment vertical="center"/>
      <protection locked="0"/>
    </xf>
    <xf numFmtId="0" fontId="116" fillId="0" borderId="0" xfId="0" applyFont="1" applyProtection="1">
      <protection locked="0"/>
    </xf>
    <xf numFmtId="0" fontId="118" fillId="0" borderId="1" xfId="0" applyFont="1" applyBorder="1" applyAlignment="1">
      <alignment horizontal="center" vertical="center" wrapText="1"/>
    </xf>
    <xf numFmtId="0" fontId="109" fillId="0" borderId="3" xfId="0" applyFont="1" applyBorder="1" applyAlignment="1" applyProtection="1">
      <alignment horizontal="center" vertical="center" wrapText="1"/>
      <protection locked="0"/>
    </xf>
    <xf numFmtId="0" fontId="111" fillId="0" borderId="65" xfId="0" applyFont="1" applyBorder="1" applyAlignment="1" applyProtection="1">
      <alignment vertical="center" wrapText="1"/>
      <protection locked="0"/>
    </xf>
    <xf numFmtId="0" fontId="111" fillId="0" borderId="65" xfId="0" applyFont="1" applyBorder="1" applyAlignment="1" applyProtection="1">
      <alignment horizontal="left" vertical="center"/>
      <protection locked="0"/>
    </xf>
    <xf numFmtId="0" fontId="111" fillId="0" borderId="9" xfId="0" applyFont="1" applyBorder="1" applyAlignment="1" applyProtection="1">
      <alignment vertical="center" wrapText="1"/>
      <protection locked="0"/>
    </xf>
    <xf numFmtId="0" fontId="109" fillId="0" borderId="66" xfId="0" applyFont="1" applyBorder="1" applyAlignment="1" applyProtection="1">
      <alignment vertical="center" wrapText="1"/>
      <protection locked="0"/>
    </xf>
    <xf numFmtId="0" fontId="109" fillId="0" borderId="3" xfId="0" applyFont="1" applyBorder="1" applyAlignment="1" applyProtection="1">
      <alignment horizontal="left" vertical="center" wrapText="1"/>
      <protection locked="0"/>
    </xf>
    <xf numFmtId="0" fontId="109" fillId="0" borderId="7" xfId="0" applyFont="1" applyBorder="1" applyAlignment="1" applyProtection="1">
      <alignment horizontal="left" vertical="center" wrapText="1"/>
      <protection locked="0"/>
    </xf>
    <xf numFmtId="0" fontId="109" fillId="0" borderId="9" xfId="0" applyFont="1" applyBorder="1" applyAlignment="1" applyProtection="1">
      <alignment horizontal="left" vertical="center" wrapText="1"/>
      <protection locked="0"/>
    </xf>
    <xf numFmtId="167" fontId="12" fillId="0" borderId="0" xfId="1" applyFont="1" applyAlignment="1">
      <alignment horizontal="left" vertical="center" wrapText="1"/>
    </xf>
    <xf numFmtId="0" fontId="0" fillId="51" borderId="1" xfId="0" applyFill="1" applyBorder="1" applyAlignment="1">
      <alignment vertical="center"/>
    </xf>
    <xf numFmtId="167" fontId="12" fillId="4" borderId="1" xfId="1" applyFont="1" applyFill="1" applyBorder="1" applyAlignment="1">
      <alignment horizontal="left" vertical="center"/>
    </xf>
    <xf numFmtId="167" fontId="12" fillId="4" borderId="1" xfId="1" applyFont="1" applyFill="1" applyBorder="1" applyAlignment="1">
      <alignment horizontal="right" vertical="center"/>
    </xf>
    <xf numFmtId="167" fontId="12" fillId="0" borderId="1" xfId="1" applyFont="1" applyFill="1" applyBorder="1" applyAlignment="1">
      <alignment horizontal="right" vertical="center"/>
    </xf>
    <xf numFmtId="164" fontId="0" fillId="0" borderId="11" xfId="0" applyNumberFormat="1" applyBorder="1" applyAlignment="1">
      <alignment horizontal="center" vertical="center"/>
    </xf>
    <xf numFmtId="167" fontId="0" fillId="0" borderId="1" xfId="0" applyNumberFormat="1" applyBorder="1"/>
    <xf numFmtId="14" fontId="126" fillId="5" borderId="8" xfId="0" applyNumberFormat="1" applyFont="1" applyFill="1" applyBorder="1" applyAlignment="1">
      <alignment horizontal="center" vertical="center" wrapText="1"/>
    </xf>
    <xf numFmtId="14" fontId="126" fillId="5" borderId="3" xfId="0" applyNumberFormat="1" applyFont="1" applyFill="1" applyBorder="1" applyAlignment="1">
      <alignment horizontal="center" vertical="center" wrapText="1"/>
    </xf>
    <xf numFmtId="168" fontId="126" fillId="4" borderId="16" xfId="0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0" fontId="111" fillId="0" borderId="65" xfId="0" applyFont="1" applyBorder="1" applyAlignment="1" applyProtection="1">
      <alignment horizontal="center" vertical="center" wrapText="1"/>
      <protection locked="0"/>
    </xf>
    <xf numFmtId="0" fontId="111" fillId="0" borderId="66" xfId="0" applyFont="1" applyBorder="1" applyAlignment="1" applyProtection="1">
      <alignment horizontal="center" vertical="center" wrapText="1"/>
      <protection locked="0"/>
    </xf>
    <xf numFmtId="0" fontId="114" fillId="0" borderId="0" xfId="0" applyFont="1" applyAlignment="1" applyProtection="1">
      <alignment horizontal="right" wrapText="1"/>
      <protection locked="0"/>
    </xf>
    <xf numFmtId="0" fontId="120" fillId="0" borderId="0" xfId="0" applyFont="1" applyAlignment="1" applyProtection="1">
      <alignment horizontal="left"/>
      <protection locked="0"/>
    </xf>
    <xf numFmtId="0" fontId="111" fillId="0" borderId="35" xfId="0" applyFont="1" applyBorder="1" applyAlignment="1" applyProtection="1">
      <alignment horizontal="center" vertical="center" wrapText="1"/>
      <protection locked="0"/>
    </xf>
    <xf numFmtId="0" fontId="111" fillId="0" borderId="10" xfId="0" applyFont="1" applyBorder="1" applyAlignment="1" applyProtection="1">
      <alignment horizontal="center" vertical="center" wrapText="1"/>
      <protection locked="0"/>
    </xf>
    <xf numFmtId="0" fontId="111" fillId="0" borderId="37" xfId="0" applyFont="1" applyBorder="1" applyAlignment="1" applyProtection="1">
      <alignment horizontal="center" vertical="center" wrapText="1"/>
      <protection locked="0"/>
    </xf>
    <xf numFmtId="0" fontId="111" fillId="0" borderId="38" xfId="0" applyFont="1" applyBorder="1" applyAlignment="1" applyProtection="1">
      <alignment horizontal="center" vertical="center" wrapText="1"/>
      <protection locked="0"/>
    </xf>
    <xf numFmtId="0" fontId="109" fillId="0" borderId="40" xfId="0" applyFont="1" applyBorder="1" applyAlignment="1" applyProtection="1">
      <alignment horizontal="left" vertical="center" wrapText="1"/>
      <protection locked="0"/>
    </xf>
    <xf numFmtId="0" fontId="113" fillId="0" borderId="59" xfId="0" applyFont="1" applyBorder="1" applyAlignment="1">
      <alignment wrapText="1"/>
    </xf>
    <xf numFmtId="0" fontId="113" fillId="0" borderId="41" xfId="0" applyFont="1" applyBorder="1" applyAlignment="1">
      <alignment wrapText="1"/>
    </xf>
    <xf numFmtId="0" fontId="109" fillId="0" borderId="62" xfId="0" applyFont="1" applyBorder="1" applyAlignment="1" applyProtection="1">
      <alignment horizontal="left" vertical="center" shrinkToFit="1"/>
      <protection locked="0"/>
    </xf>
    <xf numFmtId="0" fontId="113" fillId="0" borderId="63" xfId="0" applyFont="1" applyBorder="1" applyAlignment="1">
      <alignment shrinkToFit="1"/>
    </xf>
    <xf numFmtId="0" fontId="113" fillId="0" borderId="64" xfId="0" applyFont="1" applyBorder="1" applyAlignment="1">
      <alignment shrinkToFit="1"/>
    </xf>
    <xf numFmtId="0" fontId="128" fillId="0" borderId="0" xfId="0" applyFont="1" applyAlignment="1" applyProtection="1">
      <alignment horizontal="right" wrapText="1"/>
      <protection locked="0"/>
    </xf>
    <xf numFmtId="49" fontId="109" fillId="49" borderId="42" xfId="0" applyNumberFormat="1" applyFont="1" applyFill="1" applyBorder="1" applyAlignment="1" applyProtection="1">
      <alignment horizontal="center"/>
      <protection locked="0"/>
    </xf>
    <xf numFmtId="49" fontId="113" fillId="49" borderId="70" xfId="0" applyNumberFormat="1" applyFont="1" applyFill="1" applyBorder="1" applyAlignment="1" applyProtection="1">
      <alignment horizontal="center"/>
      <protection locked="0"/>
    </xf>
    <xf numFmtId="0" fontId="109" fillId="49" borderId="42" xfId="0" applyFont="1" applyFill="1" applyBorder="1" applyAlignment="1" applyProtection="1">
      <alignment horizontal="center"/>
      <protection locked="0"/>
    </xf>
    <xf numFmtId="0" fontId="113" fillId="49" borderId="56" xfId="0" applyFont="1" applyFill="1" applyBorder="1" applyAlignment="1">
      <alignment horizontal="center"/>
    </xf>
    <xf numFmtId="0" fontId="113" fillId="49" borderId="56" xfId="0" applyFont="1" applyFill="1" applyBorder="1"/>
    <xf numFmtId="0" fontId="113" fillId="49" borderId="70" xfId="0" applyFont="1" applyFill="1" applyBorder="1"/>
    <xf numFmtId="167" fontId="111" fillId="4" borderId="53" xfId="0" applyNumberFormat="1" applyFont="1" applyFill="1" applyBorder="1" applyAlignment="1">
      <alignment horizontal="right" vertical="center" wrapText="1"/>
    </xf>
    <xf numFmtId="167" fontId="111" fillId="4" borderId="54" xfId="0" applyNumberFormat="1" applyFont="1" applyFill="1" applyBorder="1" applyAlignment="1">
      <alignment horizontal="right" vertical="center" wrapText="1"/>
    </xf>
    <xf numFmtId="167" fontId="111" fillId="4" borderId="55" xfId="0" applyNumberFormat="1" applyFont="1" applyFill="1" applyBorder="1" applyAlignment="1">
      <alignment horizontal="right" vertical="center" wrapText="1"/>
    </xf>
    <xf numFmtId="167" fontId="111" fillId="4" borderId="20" xfId="1" applyFont="1" applyFill="1" applyBorder="1" applyAlignment="1" applyProtection="1">
      <alignment horizontal="right" vertical="center" wrapText="1"/>
    </xf>
    <xf numFmtId="167" fontId="111" fillId="4" borderId="19" xfId="1" applyFont="1" applyFill="1" applyBorder="1" applyAlignment="1" applyProtection="1">
      <alignment horizontal="right" vertical="center" wrapText="1"/>
    </xf>
    <xf numFmtId="167" fontId="111" fillId="4" borderId="33" xfId="1" applyFont="1" applyFill="1" applyBorder="1" applyAlignment="1" applyProtection="1">
      <alignment horizontal="right" vertical="center" wrapText="1"/>
    </xf>
    <xf numFmtId="0" fontId="111" fillId="0" borderId="65" xfId="0" applyFont="1" applyBorder="1" applyAlignment="1" applyProtection="1">
      <alignment horizontal="left" vertical="center" wrapText="1"/>
      <protection locked="0"/>
    </xf>
    <xf numFmtId="0" fontId="111" fillId="0" borderId="67" xfId="0" applyFont="1" applyBorder="1" applyAlignment="1" applyProtection="1">
      <alignment horizontal="left" vertical="center" wrapText="1"/>
      <protection locked="0"/>
    </xf>
    <xf numFmtId="0" fontId="111" fillId="0" borderId="62" xfId="0" applyFont="1" applyBorder="1" applyAlignment="1" applyProtection="1">
      <alignment horizontal="center" vertical="center" wrapText="1"/>
      <protection locked="0"/>
    </xf>
    <xf numFmtId="0" fontId="111" fillId="0" borderId="60" xfId="0" applyFont="1" applyBorder="1" applyAlignment="1" applyProtection="1">
      <alignment horizontal="center" vertical="center" wrapText="1"/>
      <protection locked="0"/>
    </xf>
    <xf numFmtId="14" fontId="126" fillId="0" borderId="45" xfId="0" applyNumberFormat="1" applyFont="1" applyBorder="1" applyAlignment="1">
      <alignment horizontal="center" vertical="center" wrapText="1"/>
    </xf>
    <xf numFmtId="0" fontId="109" fillId="0" borderId="49" xfId="0" applyFont="1" applyBorder="1" applyAlignment="1">
      <alignment horizontal="center" vertical="center" wrapText="1"/>
    </xf>
    <xf numFmtId="0" fontId="109" fillId="0" borderId="68" xfId="0" applyFont="1" applyBorder="1" applyAlignment="1">
      <alignment horizontal="left" vertical="center" wrapText="1"/>
    </xf>
    <xf numFmtId="0" fontId="109" fillId="0" borderId="73" xfId="0" applyFont="1" applyBorder="1" applyAlignment="1">
      <alignment horizontal="left" vertical="center" wrapText="1"/>
    </xf>
    <xf numFmtId="167" fontId="111" fillId="4" borderId="20" xfId="0" applyNumberFormat="1" applyFont="1" applyFill="1" applyBorder="1" applyAlignment="1">
      <alignment horizontal="right" vertical="center" wrapText="1"/>
    </xf>
    <xf numFmtId="167" fontId="111" fillId="4" borderId="19" xfId="0" applyNumberFormat="1" applyFont="1" applyFill="1" applyBorder="1" applyAlignment="1">
      <alignment horizontal="right" vertical="center" wrapText="1"/>
    </xf>
    <xf numFmtId="167" fontId="111" fillId="4" borderId="33" xfId="0" applyNumberFormat="1" applyFont="1" applyFill="1" applyBorder="1" applyAlignment="1">
      <alignment horizontal="right" vertical="center" wrapText="1"/>
    </xf>
    <xf numFmtId="0" fontId="109" fillId="0" borderId="62" xfId="0" applyFont="1" applyBorder="1" applyAlignment="1">
      <alignment horizontal="left" vertical="center" wrapText="1"/>
    </xf>
    <xf numFmtId="0" fontId="109" fillId="0" borderId="60" xfId="0" applyFont="1" applyBorder="1" applyAlignment="1">
      <alignment horizontal="left" vertical="center" wrapText="1"/>
    </xf>
    <xf numFmtId="0" fontId="125" fillId="0" borderId="40" xfId="0" applyFont="1" applyBorder="1" applyAlignment="1" applyProtection="1">
      <alignment horizontal="center" vertical="center"/>
      <protection locked="0"/>
    </xf>
    <xf numFmtId="0" fontId="121" fillId="0" borderId="59" xfId="0" applyFont="1" applyBorder="1" applyAlignment="1">
      <alignment horizontal="center"/>
    </xf>
    <xf numFmtId="0" fontId="121" fillId="0" borderId="41" xfId="0" applyFont="1" applyBorder="1" applyAlignment="1">
      <alignment horizontal="center"/>
    </xf>
    <xf numFmtId="167" fontId="111" fillId="4" borderId="62" xfId="0" applyNumberFormat="1" applyFont="1" applyFill="1" applyBorder="1" applyAlignment="1">
      <alignment horizontal="right" vertical="center" wrapText="1"/>
    </xf>
    <xf numFmtId="0" fontId="111" fillId="4" borderId="63" xfId="0" applyFont="1" applyFill="1" applyBorder="1" applyAlignment="1">
      <alignment horizontal="right" vertical="center" wrapText="1"/>
    </xf>
    <xf numFmtId="0" fontId="111" fillId="4" borderId="64" xfId="0" applyFont="1" applyFill="1" applyBorder="1" applyAlignment="1">
      <alignment horizontal="right" vertical="center" wrapText="1"/>
    </xf>
    <xf numFmtId="0" fontId="109" fillId="49" borderId="62" xfId="0" applyFont="1" applyFill="1" applyBorder="1" applyAlignment="1" applyProtection="1">
      <alignment horizontal="center" vertical="center" wrapText="1"/>
      <protection locked="0"/>
    </xf>
    <xf numFmtId="0" fontId="109" fillId="49" borderId="60" xfId="0" applyFont="1" applyFill="1" applyBorder="1" applyAlignment="1" applyProtection="1">
      <alignment horizontal="center" vertical="center" wrapText="1"/>
      <protection locked="0"/>
    </xf>
    <xf numFmtId="0" fontId="126" fillId="0" borderId="45" xfId="0" applyFont="1" applyBorder="1" applyAlignment="1" applyProtection="1">
      <alignment horizontal="center" vertical="center" wrapText="1"/>
      <protection locked="0"/>
    </xf>
    <xf numFmtId="0" fontId="109" fillId="0" borderId="49" xfId="0" applyFont="1" applyBorder="1" applyAlignment="1" applyProtection="1">
      <alignment horizontal="center" vertical="center" wrapText="1"/>
      <protection locked="0"/>
    </xf>
    <xf numFmtId="0" fontId="112" fillId="49" borderId="72" xfId="0" applyFont="1" applyFill="1" applyBorder="1" applyAlignment="1">
      <alignment horizontal="center" vertical="center"/>
    </xf>
    <xf numFmtId="0" fontId="112" fillId="49" borderId="47" xfId="0" applyFont="1" applyFill="1" applyBorder="1" applyAlignment="1">
      <alignment horizontal="center" vertical="center"/>
    </xf>
    <xf numFmtId="0" fontId="112" fillId="49" borderId="68" xfId="0" applyFont="1" applyFill="1" applyBorder="1" applyAlignment="1">
      <alignment horizontal="center" vertical="center"/>
    </xf>
    <xf numFmtId="0" fontId="112" fillId="49" borderId="73" xfId="0" applyFont="1" applyFill="1" applyBorder="1" applyAlignment="1">
      <alignment horizontal="center" vertical="center"/>
    </xf>
    <xf numFmtId="0" fontId="111" fillId="0" borderId="63" xfId="0" applyFont="1" applyBorder="1" applyAlignment="1" applyProtection="1">
      <alignment horizontal="center" vertical="center" wrapText="1"/>
      <protection locked="0"/>
    </xf>
    <xf numFmtId="0" fontId="125" fillId="0" borderId="53" xfId="0" applyFont="1" applyBorder="1" applyAlignment="1">
      <alignment horizontal="center" vertical="center" wrapText="1"/>
    </xf>
    <xf numFmtId="0" fontId="111" fillId="0" borderId="55" xfId="0" applyFont="1" applyBorder="1" applyAlignment="1">
      <alignment horizontal="center" vertical="center" wrapText="1"/>
    </xf>
    <xf numFmtId="0" fontId="109" fillId="49" borderId="20" xfId="0" applyFont="1" applyFill="1" applyBorder="1" applyAlignment="1" applyProtection="1">
      <alignment horizontal="left" vertical="center" wrapText="1"/>
      <protection locked="0"/>
    </xf>
    <xf numFmtId="0" fontId="109" fillId="49" borderId="13" xfId="0" applyFont="1" applyFill="1" applyBorder="1" applyAlignment="1" applyProtection="1">
      <alignment horizontal="left" vertical="center" wrapText="1"/>
      <protection locked="0"/>
    </xf>
    <xf numFmtId="0" fontId="113" fillId="49" borderId="19" xfId="0" applyFont="1" applyFill="1" applyBorder="1" applyAlignment="1">
      <alignment horizontal="left"/>
    </xf>
    <xf numFmtId="0" fontId="113" fillId="49" borderId="33" xfId="0" applyFont="1" applyFill="1" applyBorder="1" applyAlignment="1">
      <alignment horizontal="left"/>
    </xf>
    <xf numFmtId="0" fontId="126" fillId="0" borderId="42" xfId="0" applyFont="1" applyBorder="1" applyAlignment="1" applyProtection="1">
      <alignment vertical="center" wrapText="1"/>
      <protection locked="0"/>
    </xf>
    <xf numFmtId="0" fontId="127" fillId="0" borderId="56" xfId="0" applyFont="1" applyBorder="1"/>
    <xf numFmtId="0" fontId="127" fillId="0" borderId="43" xfId="0" applyFont="1" applyBorder="1"/>
    <xf numFmtId="0" fontId="126" fillId="49" borderId="62" xfId="0" applyFont="1" applyFill="1" applyBorder="1" applyAlignment="1" applyProtection="1">
      <alignment horizontal="center" vertical="center" wrapText="1"/>
      <protection locked="0"/>
    </xf>
    <xf numFmtId="0" fontId="126" fillId="49" borderId="60" xfId="0" applyFont="1" applyFill="1" applyBorder="1" applyAlignment="1" applyProtection="1">
      <alignment horizontal="center" vertical="center" wrapText="1"/>
      <protection locked="0"/>
    </xf>
    <xf numFmtId="0" fontId="107" fillId="0" borderId="0" xfId="0" applyFont="1" applyAlignment="1">
      <alignment horizontal="right" wrapText="1"/>
    </xf>
    <xf numFmtId="0" fontId="108" fillId="0" borderId="0" xfId="0" applyFont="1" applyAlignment="1" applyProtection="1">
      <alignment horizontal="center"/>
      <protection locked="0"/>
    </xf>
    <xf numFmtId="0" fontId="126" fillId="0" borderId="20" xfId="0" applyFont="1" applyBorder="1" applyAlignment="1" applyProtection="1">
      <alignment horizontal="center" vertical="center" wrapText="1"/>
      <protection locked="0"/>
    </xf>
    <xf numFmtId="0" fontId="127" fillId="0" borderId="19" xfId="0" applyFont="1" applyBorder="1" applyAlignment="1">
      <alignment horizontal="center"/>
    </xf>
    <xf numFmtId="0" fontId="127" fillId="0" borderId="33" xfId="0" applyFont="1" applyBorder="1" applyAlignment="1">
      <alignment horizontal="center"/>
    </xf>
    <xf numFmtId="0" fontId="117" fillId="0" borderId="0" xfId="0" applyFont="1" applyAlignment="1" applyProtection="1">
      <alignment horizontal="right" wrapText="1"/>
      <protection locked="0"/>
    </xf>
    <xf numFmtId="0" fontId="116" fillId="0" borderId="0" xfId="0" applyFont="1" applyAlignment="1" applyProtection="1">
      <alignment horizontal="right" wrapText="1"/>
      <protection locked="0"/>
    </xf>
    <xf numFmtId="0" fontId="116" fillId="0" borderId="69" xfId="0" applyFont="1" applyBorder="1" applyAlignment="1" applyProtection="1">
      <alignment horizontal="center" wrapText="1"/>
      <protection locked="0"/>
    </xf>
    <xf numFmtId="0" fontId="117" fillId="0" borderId="19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0" fontId="113" fillId="49" borderId="19" xfId="0" applyFont="1" applyFill="1" applyBorder="1"/>
    <xf numFmtId="0" fontId="113" fillId="49" borderId="33" xfId="0" applyFont="1" applyFill="1" applyBorder="1"/>
    <xf numFmtId="0" fontId="109" fillId="49" borderId="53" xfId="0" applyFont="1" applyFill="1" applyBorder="1" applyAlignment="1" applyProtection="1">
      <alignment horizontal="left" vertical="center" wrapText="1"/>
      <protection locked="0"/>
    </xf>
    <xf numFmtId="0" fontId="113" fillId="49" borderId="54" xfId="0" applyFont="1" applyFill="1" applyBorder="1"/>
    <xf numFmtId="0" fontId="113" fillId="49" borderId="55" xfId="0" applyFont="1" applyFill="1" applyBorder="1"/>
    <xf numFmtId="0" fontId="113" fillId="0" borderId="59" xfId="0" applyFont="1" applyBorder="1"/>
    <xf numFmtId="0" fontId="113" fillId="0" borderId="41" xfId="0" applyFont="1" applyBorder="1"/>
    <xf numFmtId="0" fontId="109" fillId="0" borderId="53" xfId="0" applyFont="1" applyBorder="1" applyAlignment="1">
      <alignment horizontal="center" vertical="center" wrapText="1"/>
    </xf>
    <xf numFmtId="0" fontId="109" fillId="0" borderId="61" xfId="0" applyFont="1" applyBorder="1" applyAlignment="1">
      <alignment horizontal="center" vertical="center" wrapText="1"/>
    </xf>
    <xf numFmtId="0" fontId="109" fillId="0" borderId="72" xfId="0" applyFont="1" applyBorder="1" applyAlignment="1">
      <alignment horizontal="center" vertical="center"/>
    </xf>
    <xf numFmtId="0" fontId="109" fillId="0" borderId="71" xfId="0" applyFont="1" applyBorder="1" applyAlignment="1">
      <alignment horizontal="center" vertical="center"/>
    </xf>
    <xf numFmtId="0" fontId="109" fillId="0" borderId="77" xfId="0" applyFont="1" applyBorder="1" applyAlignment="1">
      <alignment horizontal="center" vertical="center"/>
    </xf>
    <xf numFmtId="0" fontId="109" fillId="0" borderId="45" xfId="0" applyFont="1" applyBorder="1" applyAlignment="1">
      <alignment horizontal="center" vertical="center"/>
    </xf>
    <xf numFmtId="0" fontId="109" fillId="0" borderId="57" xfId="0" applyFont="1" applyBorder="1" applyAlignment="1">
      <alignment horizontal="center" vertical="center"/>
    </xf>
    <xf numFmtId="0" fontId="109" fillId="0" borderId="46" xfId="0" applyFont="1" applyBorder="1" applyAlignment="1">
      <alignment horizontal="center" vertical="center"/>
    </xf>
    <xf numFmtId="0" fontId="125" fillId="0" borderId="42" xfId="0" applyFont="1" applyBorder="1" applyAlignment="1" applyProtection="1">
      <alignment horizontal="center" vertical="center"/>
      <protection locked="0"/>
    </xf>
    <xf numFmtId="0" fontId="125" fillId="0" borderId="56" xfId="0" applyFont="1" applyBorder="1" applyAlignment="1" applyProtection="1">
      <alignment horizontal="center" vertical="center"/>
      <protection locked="0"/>
    </xf>
    <xf numFmtId="0" fontId="125" fillId="0" borderId="43" xfId="0" applyFont="1" applyBorder="1" applyAlignment="1" applyProtection="1">
      <alignment horizontal="center" vertical="center"/>
      <protection locked="0"/>
    </xf>
    <xf numFmtId="0" fontId="125" fillId="0" borderId="45" xfId="0" applyFont="1" applyBorder="1" applyAlignment="1" applyProtection="1">
      <alignment horizontal="center" vertical="center"/>
      <protection locked="0"/>
    </xf>
    <xf numFmtId="0" fontId="125" fillId="0" borderId="57" xfId="0" applyFont="1" applyBorder="1" applyAlignment="1" applyProtection="1">
      <alignment horizontal="center" vertical="center"/>
      <protection locked="0"/>
    </xf>
    <xf numFmtId="0" fontId="125" fillId="0" borderId="46" xfId="0" applyFont="1" applyBorder="1" applyAlignment="1" applyProtection="1">
      <alignment horizontal="center" vertical="center"/>
      <protection locked="0"/>
    </xf>
    <xf numFmtId="0" fontId="106" fillId="0" borderId="0" xfId="0" applyFont="1" applyAlignment="1">
      <alignment horizontal="left" vertical="center" wrapText="1"/>
    </xf>
    <xf numFmtId="0" fontId="105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2" fillId="4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6" fillId="0" borderId="0" xfId="0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2" fillId="4" borderId="20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 vertical="center"/>
    </xf>
    <xf numFmtId="167" fontId="96" fillId="0" borderId="20" xfId="1" applyFont="1" applyFill="1" applyBorder="1" applyAlignment="1">
      <alignment horizontal="left" wrapText="1"/>
    </xf>
    <xf numFmtId="167" fontId="96" fillId="0" borderId="19" xfId="1" applyFont="1" applyFill="1" applyBorder="1" applyAlignment="1">
      <alignment horizontal="left" wrapText="1"/>
    </xf>
    <xf numFmtId="167" fontId="96" fillId="0" borderId="33" xfId="1" applyFont="1" applyFill="1" applyBorder="1" applyAlignment="1">
      <alignment horizontal="left" wrapText="1"/>
    </xf>
    <xf numFmtId="0" fontId="96" fillId="0" borderId="42" xfId="0" applyFont="1" applyBorder="1" applyAlignment="1">
      <alignment horizontal="left" vertical="center" wrapText="1"/>
    </xf>
    <xf numFmtId="0" fontId="96" fillId="0" borderId="56" xfId="0" applyFont="1" applyBorder="1" applyAlignment="1">
      <alignment horizontal="left" vertical="center" wrapText="1"/>
    </xf>
    <xf numFmtId="0" fontId="96" fillId="0" borderId="43" xfId="0" applyFont="1" applyBorder="1" applyAlignment="1">
      <alignment horizontal="left" vertical="center" wrapText="1"/>
    </xf>
    <xf numFmtId="0" fontId="96" fillId="0" borderId="34" xfId="0" applyFont="1" applyBorder="1" applyAlignment="1">
      <alignment horizontal="left" vertical="center" wrapText="1"/>
    </xf>
    <xf numFmtId="0" fontId="96" fillId="0" borderId="0" xfId="0" applyFont="1" applyAlignment="1">
      <alignment horizontal="left" vertical="center" wrapText="1"/>
    </xf>
    <xf numFmtId="0" fontId="96" fillId="0" borderId="44" xfId="0" applyFont="1" applyBorder="1" applyAlignment="1">
      <alignment horizontal="left" vertical="center" wrapText="1"/>
    </xf>
    <xf numFmtId="0" fontId="96" fillId="0" borderId="45" xfId="0" applyFont="1" applyBorder="1" applyAlignment="1">
      <alignment horizontal="left" vertical="center" wrapText="1"/>
    </xf>
    <xf numFmtId="0" fontId="96" fillId="0" borderId="57" xfId="0" applyFont="1" applyBorder="1" applyAlignment="1">
      <alignment horizontal="left" vertical="center" wrapText="1"/>
    </xf>
    <xf numFmtId="0" fontId="96" fillId="0" borderId="46" xfId="0" applyFont="1" applyBorder="1" applyAlignment="1">
      <alignment horizontal="left" vertical="center" wrapText="1"/>
    </xf>
    <xf numFmtId="168" fontId="99" fillId="0" borderId="32" xfId="0" applyNumberFormat="1" applyFont="1" applyBorder="1" applyAlignment="1">
      <alignment horizontal="center" vertical="center" wrapText="1"/>
    </xf>
    <xf numFmtId="168" fontId="99" fillId="0" borderId="38" xfId="0" applyNumberFormat="1" applyFont="1" applyBorder="1" applyAlignment="1">
      <alignment horizontal="center" vertical="center" wrapText="1"/>
    </xf>
    <xf numFmtId="168" fontId="99" fillId="0" borderId="39" xfId="0" applyNumberFormat="1" applyFont="1" applyBorder="1" applyAlignment="1">
      <alignment horizontal="center" vertical="center" wrapText="1"/>
    </xf>
    <xf numFmtId="14" fontId="100" fillId="0" borderId="50" xfId="0" applyNumberFormat="1" applyFont="1" applyBorder="1" applyAlignment="1">
      <alignment horizontal="center" vertical="center" wrapText="1"/>
    </xf>
    <xf numFmtId="14" fontId="100" fillId="0" borderId="47" xfId="0" applyNumberFormat="1" applyFont="1" applyBorder="1" applyAlignment="1">
      <alignment horizontal="center" vertical="center" wrapText="1"/>
    </xf>
    <xf numFmtId="0" fontId="96" fillId="0" borderId="14" xfId="0" applyFont="1" applyBorder="1" applyAlignment="1">
      <alignment horizontal="left" wrapText="1"/>
    </xf>
    <xf numFmtId="0" fontId="96" fillId="0" borderId="12" xfId="0" applyFont="1" applyBorder="1" applyAlignment="1">
      <alignment horizontal="left" wrapText="1"/>
    </xf>
    <xf numFmtId="0" fontId="96" fillId="0" borderId="15" xfId="0" applyFont="1" applyBorder="1" applyAlignment="1">
      <alignment horizontal="left" wrapText="1"/>
    </xf>
    <xf numFmtId="0" fontId="96" fillId="0" borderId="16" xfId="0" applyFon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6" fillId="0" borderId="15" xfId="0" applyFont="1" applyBorder="1" applyAlignment="1">
      <alignment horizontal="center" wrapText="1"/>
    </xf>
    <xf numFmtId="0" fontId="96" fillId="0" borderId="16" xfId="0" applyFont="1" applyBorder="1" applyAlignment="1">
      <alignment horizontal="center" wrapText="1"/>
    </xf>
    <xf numFmtId="0" fontId="96" fillId="0" borderId="5" xfId="0" applyFont="1" applyBorder="1" applyAlignment="1">
      <alignment horizontal="left" wrapText="1"/>
    </xf>
    <xf numFmtId="0" fontId="96" fillId="0" borderId="6" xfId="0" applyFont="1" applyBorder="1" applyAlignment="1">
      <alignment horizontal="left" wrapText="1"/>
    </xf>
    <xf numFmtId="0" fontId="96" fillId="0" borderId="1" xfId="0" applyFont="1" applyBorder="1" applyAlignment="1">
      <alignment horizontal="left" wrapText="1"/>
    </xf>
    <xf numFmtId="0" fontId="96" fillId="0" borderId="8" xfId="0" applyFont="1" applyBorder="1" applyAlignment="1">
      <alignment horizontal="left" wrapText="1"/>
    </xf>
    <xf numFmtId="14" fontId="97" fillId="0" borderId="51" xfId="0" applyNumberFormat="1" applyFont="1" applyBorder="1" applyAlignment="1">
      <alignment horizontal="center" vertical="center" wrapText="1"/>
    </xf>
    <xf numFmtId="14" fontId="97" fillId="0" borderId="48" xfId="0" applyNumberFormat="1" applyFont="1" applyBorder="1" applyAlignment="1">
      <alignment horizontal="center" vertical="center" wrapText="1"/>
    </xf>
    <xf numFmtId="14" fontId="97" fillId="0" borderId="52" xfId="0" applyNumberFormat="1" applyFont="1" applyBorder="1" applyAlignment="1">
      <alignment horizontal="center" vertical="center" wrapText="1"/>
    </xf>
    <xf numFmtId="14" fontId="97" fillId="0" borderId="49" xfId="0" applyNumberFormat="1" applyFont="1" applyBorder="1" applyAlignment="1">
      <alignment horizontal="center" vertical="center" wrapText="1"/>
    </xf>
    <xf numFmtId="14" fontId="98" fillId="0" borderId="37" xfId="0" applyNumberFormat="1" applyFont="1" applyBorder="1" applyAlignment="1">
      <alignment horizontal="center" vertical="center" wrapText="1"/>
    </xf>
    <xf numFmtId="14" fontId="98" fillId="0" borderId="38" xfId="0" applyNumberFormat="1" applyFont="1" applyBorder="1" applyAlignment="1">
      <alignment horizontal="center" vertical="center" wrapText="1"/>
    </xf>
    <xf numFmtId="14" fontId="98" fillId="0" borderId="39" xfId="0" applyNumberFormat="1" applyFont="1" applyBorder="1" applyAlignment="1">
      <alignment horizontal="center" vertical="center" wrapText="1"/>
    </xf>
    <xf numFmtId="0" fontId="96" fillId="0" borderId="35" xfId="0" applyFont="1" applyBorder="1" applyAlignment="1">
      <alignment horizontal="center" vertical="center" wrapText="1"/>
    </xf>
    <xf numFmtId="0" fontId="96" fillId="0" borderId="10" xfId="0" applyFont="1" applyBorder="1" applyAlignment="1">
      <alignment horizontal="center" vertical="center" wrapText="1"/>
    </xf>
    <xf numFmtId="0" fontId="96" fillId="0" borderId="36" xfId="0" applyFont="1" applyBorder="1" applyAlignment="1">
      <alignment horizontal="center" vertical="center" wrapText="1"/>
    </xf>
    <xf numFmtId="0" fontId="96" fillId="0" borderId="14" xfId="0" applyFont="1" applyBorder="1" applyAlignment="1">
      <alignment horizontal="left"/>
    </xf>
    <xf numFmtId="0" fontId="96" fillId="0" borderId="12" xfId="0" applyFont="1" applyBorder="1" applyAlignment="1">
      <alignment horizontal="left"/>
    </xf>
    <xf numFmtId="0" fontId="101" fillId="0" borderId="0" xfId="0" applyFont="1" applyAlignment="1">
      <alignment horizontal="right" wrapText="1"/>
    </xf>
    <xf numFmtId="0" fontId="96" fillId="0" borderId="1" xfId="0" applyFont="1" applyBorder="1" applyAlignment="1">
      <alignment horizontal="left"/>
    </xf>
    <xf numFmtId="0" fontId="96" fillId="0" borderId="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6" fillId="0" borderId="40" xfId="0" applyFont="1" applyBorder="1" applyAlignment="1">
      <alignment horizontal="center" vertical="center" wrapText="1"/>
    </xf>
    <xf numFmtId="0" fontId="96" fillId="0" borderId="4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96" fillId="0" borderId="37" xfId="0" applyFont="1" applyBorder="1" applyAlignment="1">
      <alignment horizontal="center" vertical="center" wrapText="1"/>
    </xf>
    <xf numFmtId="0" fontId="96" fillId="0" borderId="38" xfId="0" applyFont="1" applyBorder="1" applyAlignment="1">
      <alignment horizontal="center" vertical="center" wrapText="1"/>
    </xf>
    <xf numFmtId="0" fontId="96" fillId="0" borderId="39" xfId="0" applyFont="1" applyBorder="1" applyAlignment="1">
      <alignment horizontal="center" vertical="center" wrapText="1"/>
    </xf>
    <xf numFmtId="0" fontId="96" fillId="0" borderId="42" xfId="0" applyFont="1" applyBorder="1" applyAlignment="1">
      <alignment horizontal="center" wrapText="1"/>
    </xf>
    <xf numFmtId="0" fontId="96" fillId="0" borderId="43" xfId="0" applyFont="1" applyBorder="1" applyAlignment="1">
      <alignment horizontal="center" wrapText="1"/>
    </xf>
    <xf numFmtId="0" fontId="96" fillId="0" borderId="34" xfId="0" applyFont="1" applyBorder="1" applyAlignment="1">
      <alignment horizontal="center" wrapText="1"/>
    </xf>
    <xf numFmtId="0" fontId="96" fillId="0" borderId="44" xfId="0" applyFont="1" applyBorder="1" applyAlignment="1">
      <alignment horizontal="center" wrapText="1"/>
    </xf>
    <xf numFmtId="0" fontId="96" fillId="0" borderId="45" xfId="0" applyFont="1" applyBorder="1" applyAlignment="1">
      <alignment horizontal="center" wrapText="1"/>
    </xf>
    <xf numFmtId="0" fontId="96" fillId="0" borderId="46" xfId="0" applyFont="1" applyBorder="1" applyAlignment="1">
      <alignment horizontal="center" wrapText="1"/>
    </xf>
    <xf numFmtId="0" fontId="2" fillId="2" borderId="68" xfId="0" applyFont="1" applyFill="1" applyBorder="1" applyAlignment="1">
      <alignment horizontal="center" wrapText="1"/>
    </xf>
    <xf numFmtId="0" fontId="2" fillId="2" borderId="69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</cellXfs>
  <cellStyles count="2683">
    <cellStyle name="_02_ВШЭ_БД 26.07.06" xfId="7" xr:uid="{00000000-0005-0000-0000-000000000000}"/>
    <cellStyle name="_02_СПбГГИ_БД_26.07.06" xfId="8" xr:uid="{00000000-0005-0000-0000-000001000000}"/>
    <cellStyle name="_База финансы МГТУ 10.07.06" xfId="9" xr:uid="{00000000-0005-0000-0000-000002000000}"/>
    <cellStyle name="_МГУ План доп соглашение_на_2007" xfId="10" xr:uid="{00000000-0005-0000-0000-000003000000}"/>
    <cellStyle name="_ТУСУР БД" xfId="11" xr:uid="{00000000-0005-0000-0000-000004000000}"/>
    <cellStyle name="_ТУСУР БД 13 07 06" xfId="12" xr:uid="{00000000-0005-0000-0000-000005000000}"/>
    <cellStyle name="1Normal" xfId="13" xr:uid="{00000000-0005-0000-0000-000006000000}"/>
    <cellStyle name="20% - Акцент1 10" xfId="14" xr:uid="{00000000-0005-0000-0000-000007000000}"/>
    <cellStyle name="20% - Акцент1 11" xfId="15" xr:uid="{00000000-0005-0000-0000-000008000000}"/>
    <cellStyle name="20% - Акцент1 12" xfId="16" xr:uid="{00000000-0005-0000-0000-000009000000}"/>
    <cellStyle name="20% - Акцент1 13" xfId="17" xr:uid="{00000000-0005-0000-0000-00000A000000}"/>
    <cellStyle name="20% - Акцент1 14" xfId="18" xr:uid="{00000000-0005-0000-0000-00000B000000}"/>
    <cellStyle name="20% - Акцент1 15" xfId="19" xr:uid="{00000000-0005-0000-0000-00000C000000}"/>
    <cellStyle name="20% - Акцент1 16" xfId="20" xr:uid="{00000000-0005-0000-0000-00000D000000}"/>
    <cellStyle name="20% - Акцент1 17" xfId="21" xr:uid="{00000000-0005-0000-0000-00000E000000}"/>
    <cellStyle name="20% - Акцент1 18" xfId="22" xr:uid="{00000000-0005-0000-0000-00000F000000}"/>
    <cellStyle name="20% - Акцент1 19" xfId="23" xr:uid="{00000000-0005-0000-0000-000010000000}"/>
    <cellStyle name="20% - Акцент1 2" xfId="24" xr:uid="{00000000-0005-0000-0000-000011000000}"/>
    <cellStyle name="20% - Акцент1 2 2" xfId="25" xr:uid="{00000000-0005-0000-0000-000012000000}"/>
    <cellStyle name="20% - Акцент1 2 3" xfId="26" xr:uid="{00000000-0005-0000-0000-000013000000}"/>
    <cellStyle name="20% - Акцент1 2 4" xfId="27" xr:uid="{00000000-0005-0000-0000-000014000000}"/>
    <cellStyle name="20% - Акцент1 2 5" xfId="28" xr:uid="{00000000-0005-0000-0000-000015000000}"/>
    <cellStyle name="20% - Акцент1 2 6" xfId="29" xr:uid="{00000000-0005-0000-0000-000016000000}"/>
    <cellStyle name="20% - Акцент1 2 7" xfId="30" xr:uid="{00000000-0005-0000-0000-000017000000}"/>
    <cellStyle name="20% - Акцент1 20" xfId="31" xr:uid="{00000000-0005-0000-0000-000018000000}"/>
    <cellStyle name="20% - Акцент1 21" xfId="32" xr:uid="{00000000-0005-0000-0000-000019000000}"/>
    <cellStyle name="20% - Акцент1 3" xfId="33" xr:uid="{00000000-0005-0000-0000-00001A000000}"/>
    <cellStyle name="20% - Акцент1 4" xfId="34" xr:uid="{00000000-0005-0000-0000-00001B000000}"/>
    <cellStyle name="20% - Акцент1 5" xfId="35" xr:uid="{00000000-0005-0000-0000-00001C000000}"/>
    <cellStyle name="20% - Акцент1 6" xfId="36" xr:uid="{00000000-0005-0000-0000-00001D000000}"/>
    <cellStyle name="20% - Акцент1 7" xfId="37" xr:uid="{00000000-0005-0000-0000-00001E000000}"/>
    <cellStyle name="20% - Акцент1 8" xfId="38" xr:uid="{00000000-0005-0000-0000-00001F000000}"/>
    <cellStyle name="20% - Акцент1 9" xfId="39" xr:uid="{00000000-0005-0000-0000-000020000000}"/>
    <cellStyle name="20% - Акцент2 10" xfId="40" xr:uid="{00000000-0005-0000-0000-000021000000}"/>
    <cellStyle name="20% - Акцент2 11" xfId="41" xr:uid="{00000000-0005-0000-0000-000022000000}"/>
    <cellStyle name="20% - Акцент2 12" xfId="42" xr:uid="{00000000-0005-0000-0000-000023000000}"/>
    <cellStyle name="20% - Акцент2 13" xfId="43" xr:uid="{00000000-0005-0000-0000-000024000000}"/>
    <cellStyle name="20% - Акцент2 14" xfId="44" xr:uid="{00000000-0005-0000-0000-000025000000}"/>
    <cellStyle name="20% - Акцент2 15" xfId="45" xr:uid="{00000000-0005-0000-0000-000026000000}"/>
    <cellStyle name="20% - Акцент2 16" xfId="46" xr:uid="{00000000-0005-0000-0000-000027000000}"/>
    <cellStyle name="20% - Акцент2 17" xfId="47" xr:uid="{00000000-0005-0000-0000-000028000000}"/>
    <cellStyle name="20% - Акцент2 18" xfId="48" xr:uid="{00000000-0005-0000-0000-000029000000}"/>
    <cellStyle name="20% - Акцент2 19" xfId="49" xr:uid="{00000000-0005-0000-0000-00002A000000}"/>
    <cellStyle name="20% - Акцент2 2" xfId="50" xr:uid="{00000000-0005-0000-0000-00002B000000}"/>
    <cellStyle name="20% - Акцент2 2 2" xfId="51" xr:uid="{00000000-0005-0000-0000-00002C000000}"/>
    <cellStyle name="20% - Акцент2 2 3" xfId="52" xr:uid="{00000000-0005-0000-0000-00002D000000}"/>
    <cellStyle name="20% - Акцент2 2 4" xfId="53" xr:uid="{00000000-0005-0000-0000-00002E000000}"/>
    <cellStyle name="20% - Акцент2 2 5" xfId="54" xr:uid="{00000000-0005-0000-0000-00002F000000}"/>
    <cellStyle name="20% - Акцент2 2 6" xfId="55" xr:uid="{00000000-0005-0000-0000-000030000000}"/>
    <cellStyle name="20% - Акцент2 2 7" xfId="56" xr:uid="{00000000-0005-0000-0000-000031000000}"/>
    <cellStyle name="20% - Акцент2 20" xfId="57" xr:uid="{00000000-0005-0000-0000-000032000000}"/>
    <cellStyle name="20% - Акцент2 21" xfId="58" xr:uid="{00000000-0005-0000-0000-000033000000}"/>
    <cellStyle name="20% - Акцент2 3" xfId="59" xr:uid="{00000000-0005-0000-0000-000034000000}"/>
    <cellStyle name="20% - Акцент2 4" xfId="60" xr:uid="{00000000-0005-0000-0000-000035000000}"/>
    <cellStyle name="20% - Акцент2 5" xfId="61" xr:uid="{00000000-0005-0000-0000-000036000000}"/>
    <cellStyle name="20% - Акцент2 6" xfId="62" xr:uid="{00000000-0005-0000-0000-000037000000}"/>
    <cellStyle name="20% - Акцент2 7" xfId="63" xr:uid="{00000000-0005-0000-0000-000038000000}"/>
    <cellStyle name="20% - Акцент2 8" xfId="64" xr:uid="{00000000-0005-0000-0000-000039000000}"/>
    <cellStyle name="20% - Акцент2 9" xfId="65" xr:uid="{00000000-0005-0000-0000-00003A000000}"/>
    <cellStyle name="20% - Акцент3 10" xfId="66" xr:uid="{00000000-0005-0000-0000-00003B000000}"/>
    <cellStyle name="20% - Акцент3 11" xfId="67" xr:uid="{00000000-0005-0000-0000-00003C000000}"/>
    <cellStyle name="20% - Акцент3 12" xfId="68" xr:uid="{00000000-0005-0000-0000-00003D000000}"/>
    <cellStyle name="20% - Акцент3 13" xfId="69" xr:uid="{00000000-0005-0000-0000-00003E000000}"/>
    <cellStyle name="20% - Акцент3 14" xfId="70" xr:uid="{00000000-0005-0000-0000-00003F000000}"/>
    <cellStyle name="20% - Акцент3 15" xfId="71" xr:uid="{00000000-0005-0000-0000-000040000000}"/>
    <cellStyle name="20% - Акцент3 16" xfId="72" xr:uid="{00000000-0005-0000-0000-000041000000}"/>
    <cellStyle name="20% - Акцент3 17" xfId="73" xr:uid="{00000000-0005-0000-0000-000042000000}"/>
    <cellStyle name="20% - Акцент3 18" xfId="74" xr:uid="{00000000-0005-0000-0000-000043000000}"/>
    <cellStyle name="20% - Акцент3 19" xfId="75" xr:uid="{00000000-0005-0000-0000-000044000000}"/>
    <cellStyle name="20% - Акцент3 2" xfId="76" xr:uid="{00000000-0005-0000-0000-000045000000}"/>
    <cellStyle name="20% - Акцент3 2 2" xfId="77" xr:uid="{00000000-0005-0000-0000-000046000000}"/>
    <cellStyle name="20% - Акцент3 2 3" xfId="78" xr:uid="{00000000-0005-0000-0000-000047000000}"/>
    <cellStyle name="20% - Акцент3 2 4" xfId="79" xr:uid="{00000000-0005-0000-0000-000048000000}"/>
    <cellStyle name="20% - Акцент3 2 5" xfId="80" xr:uid="{00000000-0005-0000-0000-000049000000}"/>
    <cellStyle name="20% - Акцент3 2 6" xfId="81" xr:uid="{00000000-0005-0000-0000-00004A000000}"/>
    <cellStyle name="20% - Акцент3 2 7" xfId="82" xr:uid="{00000000-0005-0000-0000-00004B000000}"/>
    <cellStyle name="20% - Акцент3 20" xfId="83" xr:uid="{00000000-0005-0000-0000-00004C000000}"/>
    <cellStyle name="20% - Акцент3 21" xfId="84" xr:uid="{00000000-0005-0000-0000-00004D000000}"/>
    <cellStyle name="20% - Акцент3 3" xfId="85" xr:uid="{00000000-0005-0000-0000-00004E000000}"/>
    <cellStyle name="20% - Акцент3 4" xfId="86" xr:uid="{00000000-0005-0000-0000-00004F000000}"/>
    <cellStyle name="20% - Акцент3 5" xfId="87" xr:uid="{00000000-0005-0000-0000-000050000000}"/>
    <cellStyle name="20% - Акцент3 6" xfId="88" xr:uid="{00000000-0005-0000-0000-000051000000}"/>
    <cellStyle name="20% - Акцент3 7" xfId="89" xr:uid="{00000000-0005-0000-0000-000052000000}"/>
    <cellStyle name="20% - Акцент3 8" xfId="90" xr:uid="{00000000-0005-0000-0000-000053000000}"/>
    <cellStyle name="20% - Акцент3 9" xfId="91" xr:uid="{00000000-0005-0000-0000-000054000000}"/>
    <cellStyle name="20% - Акцент4 10" xfId="92" xr:uid="{00000000-0005-0000-0000-000055000000}"/>
    <cellStyle name="20% - Акцент4 11" xfId="93" xr:uid="{00000000-0005-0000-0000-000056000000}"/>
    <cellStyle name="20% - Акцент4 12" xfId="94" xr:uid="{00000000-0005-0000-0000-000057000000}"/>
    <cellStyle name="20% - Акцент4 13" xfId="95" xr:uid="{00000000-0005-0000-0000-000058000000}"/>
    <cellStyle name="20% - Акцент4 14" xfId="96" xr:uid="{00000000-0005-0000-0000-000059000000}"/>
    <cellStyle name="20% - Акцент4 15" xfId="97" xr:uid="{00000000-0005-0000-0000-00005A000000}"/>
    <cellStyle name="20% - Акцент4 16" xfId="98" xr:uid="{00000000-0005-0000-0000-00005B000000}"/>
    <cellStyle name="20% - Акцент4 17" xfId="99" xr:uid="{00000000-0005-0000-0000-00005C000000}"/>
    <cellStyle name="20% - Акцент4 18" xfId="100" xr:uid="{00000000-0005-0000-0000-00005D000000}"/>
    <cellStyle name="20% - Акцент4 19" xfId="101" xr:uid="{00000000-0005-0000-0000-00005E000000}"/>
    <cellStyle name="20% - Акцент4 2" xfId="102" xr:uid="{00000000-0005-0000-0000-00005F000000}"/>
    <cellStyle name="20% - Акцент4 2 2" xfId="103" xr:uid="{00000000-0005-0000-0000-000060000000}"/>
    <cellStyle name="20% - Акцент4 2 3" xfId="104" xr:uid="{00000000-0005-0000-0000-000061000000}"/>
    <cellStyle name="20% - Акцент4 2 4" xfId="105" xr:uid="{00000000-0005-0000-0000-000062000000}"/>
    <cellStyle name="20% - Акцент4 2 5" xfId="106" xr:uid="{00000000-0005-0000-0000-000063000000}"/>
    <cellStyle name="20% - Акцент4 2 6" xfId="107" xr:uid="{00000000-0005-0000-0000-000064000000}"/>
    <cellStyle name="20% - Акцент4 2 7" xfId="108" xr:uid="{00000000-0005-0000-0000-000065000000}"/>
    <cellStyle name="20% - Акцент4 20" xfId="109" xr:uid="{00000000-0005-0000-0000-000066000000}"/>
    <cellStyle name="20% - Акцент4 21" xfId="110" xr:uid="{00000000-0005-0000-0000-000067000000}"/>
    <cellStyle name="20% - Акцент4 3" xfId="111" xr:uid="{00000000-0005-0000-0000-000068000000}"/>
    <cellStyle name="20% - Акцент4 4" xfId="112" xr:uid="{00000000-0005-0000-0000-000069000000}"/>
    <cellStyle name="20% - Акцент4 5" xfId="113" xr:uid="{00000000-0005-0000-0000-00006A000000}"/>
    <cellStyle name="20% - Акцент4 6" xfId="114" xr:uid="{00000000-0005-0000-0000-00006B000000}"/>
    <cellStyle name="20% - Акцент4 7" xfId="115" xr:uid="{00000000-0005-0000-0000-00006C000000}"/>
    <cellStyle name="20% - Акцент4 8" xfId="116" xr:uid="{00000000-0005-0000-0000-00006D000000}"/>
    <cellStyle name="20% - Акцент4 9" xfId="117" xr:uid="{00000000-0005-0000-0000-00006E000000}"/>
    <cellStyle name="20% - Акцент5 10" xfId="118" xr:uid="{00000000-0005-0000-0000-00006F000000}"/>
    <cellStyle name="20% - Акцент5 11" xfId="119" xr:uid="{00000000-0005-0000-0000-000070000000}"/>
    <cellStyle name="20% - Акцент5 12" xfId="120" xr:uid="{00000000-0005-0000-0000-000071000000}"/>
    <cellStyle name="20% - Акцент5 13" xfId="121" xr:uid="{00000000-0005-0000-0000-000072000000}"/>
    <cellStyle name="20% - Акцент5 14" xfId="122" xr:uid="{00000000-0005-0000-0000-000073000000}"/>
    <cellStyle name="20% - Акцент5 15" xfId="123" xr:uid="{00000000-0005-0000-0000-000074000000}"/>
    <cellStyle name="20% - Акцент5 16" xfId="124" xr:uid="{00000000-0005-0000-0000-000075000000}"/>
    <cellStyle name="20% - Акцент5 17" xfId="125" xr:uid="{00000000-0005-0000-0000-000076000000}"/>
    <cellStyle name="20% - Акцент5 18" xfId="126" xr:uid="{00000000-0005-0000-0000-000077000000}"/>
    <cellStyle name="20% - Акцент5 19" xfId="127" xr:uid="{00000000-0005-0000-0000-000078000000}"/>
    <cellStyle name="20% - Акцент5 2" xfId="128" xr:uid="{00000000-0005-0000-0000-000079000000}"/>
    <cellStyle name="20% - Акцент5 2 2" xfId="129" xr:uid="{00000000-0005-0000-0000-00007A000000}"/>
    <cellStyle name="20% - Акцент5 2 3" xfId="130" xr:uid="{00000000-0005-0000-0000-00007B000000}"/>
    <cellStyle name="20% - Акцент5 2 4" xfId="131" xr:uid="{00000000-0005-0000-0000-00007C000000}"/>
    <cellStyle name="20% - Акцент5 2 5" xfId="132" xr:uid="{00000000-0005-0000-0000-00007D000000}"/>
    <cellStyle name="20% - Акцент5 2 6" xfId="133" xr:uid="{00000000-0005-0000-0000-00007E000000}"/>
    <cellStyle name="20% - Акцент5 2 7" xfId="134" xr:uid="{00000000-0005-0000-0000-00007F000000}"/>
    <cellStyle name="20% - Акцент5 20" xfId="135" xr:uid="{00000000-0005-0000-0000-000080000000}"/>
    <cellStyle name="20% - Акцент5 21" xfId="136" xr:uid="{00000000-0005-0000-0000-000081000000}"/>
    <cellStyle name="20% - Акцент5 22" xfId="137" xr:uid="{00000000-0005-0000-0000-000082000000}"/>
    <cellStyle name="20% - Акцент5 22 2" xfId="138" xr:uid="{00000000-0005-0000-0000-000083000000}"/>
    <cellStyle name="20% - Акцент5 23" xfId="139" xr:uid="{00000000-0005-0000-0000-000084000000}"/>
    <cellStyle name="20% - Акцент5 3" xfId="140" xr:uid="{00000000-0005-0000-0000-000085000000}"/>
    <cellStyle name="20% - Акцент5 3 2" xfId="141" xr:uid="{00000000-0005-0000-0000-000086000000}"/>
    <cellStyle name="20% - Акцент5 3 2 2" xfId="142" xr:uid="{00000000-0005-0000-0000-000087000000}"/>
    <cellStyle name="20% - Акцент5 4" xfId="143" xr:uid="{00000000-0005-0000-0000-000088000000}"/>
    <cellStyle name="20% - Акцент5 5" xfId="144" xr:uid="{00000000-0005-0000-0000-000089000000}"/>
    <cellStyle name="20% - Акцент5 6" xfId="145" xr:uid="{00000000-0005-0000-0000-00008A000000}"/>
    <cellStyle name="20% - Акцент5 7" xfId="146" xr:uid="{00000000-0005-0000-0000-00008B000000}"/>
    <cellStyle name="20% - Акцент5 8" xfId="147" xr:uid="{00000000-0005-0000-0000-00008C000000}"/>
    <cellStyle name="20% - Акцент5 9" xfId="148" xr:uid="{00000000-0005-0000-0000-00008D000000}"/>
    <cellStyle name="20% - Акцент6 10" xfId="149" xr:uid="{00000000-0005-0000-0000-00008E000000}"/>
    <cellStyle name="20% - Акцент6 11" xfId="150" xr:uid="{00000000-0005-0000-0000-00008F000000}"/>
    <cellStyle name="20% - Акцент6 12" xfId="151" xr:uid="{00000000-0005-0000-0000-000090000000}"/>
    <cellStyle name="20% - Акцент6 13" xfId="152" xr:uid="{00000000-0005-0000-0000-000091000000}"/>
    <cellStyle name="20% - Акцент6 14" xfId="153" xr:uid="{00000000-0005-0000-0000-000092000000}"/>
    <cellStyle name="20% - Акцент6 15" xfId="154" xr:uid="{00000000-0005-0000-0000-000093000000}"/>
    <cellStyle name="20% - Акцент6 16" xfId="155" xr:uid="{00000000-0005-0000-0000-000094000000}"/>
    <cellStyle name="20% - Акцент6 17" xfId="156" xr:uid="{00000000-0005-0000-0000-000095000000}"/>
    <cellStyle name="20% - Акцент6 18" xfId="157" xr:uid="{00000000-0005-0000-0000-000096000000}"/>
    <cellStyle name="20% - Акцент6 19" xfId="158" xr:uid="{00000000-0005-0000-0000-000097000000}"/>
    <cellStyle name="20% - Акцент6 2" xfId="159" xr:uid="{00000000-0005-0000-0000-000098000000}"/>
    <cellStyle name="20% - Акцент6 2 2" xfId="160" xr:uid="{00000000-0005-0000-0000-000099000000}"/>
    <cellStyle name="20% - Акцент6 2 3" xfId="161" xr:uid="{00000000-0005-0000-0000-00009A000000}"/>
    <cellStyle name="20% - Акцент6 2 4" xfId="162" xr:uid="{00000000-0005-0000-0000-00009B000000}"/>
    <cellStyle name="20% - Акцент6 2 5" xfId="163" xr:uid="{00000000-0005-0000-0000-00009C000000}"/>
    <cellStyle name="20% - Акцент6 2 6" xfId="164" xr:uid="{00000000-0005-0000-0000-00009D000000}"/>
    <cellStyle name="20% - Акцент6 2 7" xfId="165" xr:uid="{00000000-0005-0000-0000-00009E000000}"/>
    <cellStyle name="20% - Акцент6 20" xfId="166" xr:uid="{00000000-0005-0000-0000-00009F000000}"/>
    <cellStyle name="20% - Акцент6 21" xfId="167" xr:uid="{00000000-0005-0000-0000-0000A0000000}"/>
    <cellStyle name="20% - Акцент6 3" xfId="168" xr:uid="{00000000-0005-0000-0000-0000A1000000}"/>
    <cellStyle name="20% - Акцент6 4" xfId="169" xr:uid="{00000000-0005-0000-0000-0000A2000000}"/>
    <cellStyle name="20% - Акцент6 5" xfId="170" xr:uid="{00000000-0005-0000-0000-0000A3000000}"/>
    <cellStyle name="20% - Акцент6 6" xfId="171" xr:uid="{00000000-0005-0000-0000-0000A4000000}"/>
    <cellStyle name="20% - Акцент6 7" xfId="172" xr:uid="{00000000-0005-0000-0000-0000A5000000}"/>
    <cellStyle name="20% - Акцент6 8" xfId="173" xr:uid="{00000000-0005-0000-0000-0000A6000000}"/>
    <cellStyle name="20% - Акцент6 9" xfId="174" xr:uid="{00000000-0005-0000-0000-0000A7000000}"/>
    <cellStyle name="40% - Акцент1 10" xfId="175" xr:uid="{00000000-0005-0000-0000-0000A8000000}"/>
    <cellStyle name="40% - Акцент1 11" xfId="176" xr:uid="{00000000-0005-0000-0000-0000A9000000}"/>
    <cellStyle name="40% - Акцент1 12" xfId="177" xr:uid="{00000000-0005-0000-0000-0000AA000000}"/>
    <cellStyle name="40% - Акцент1 13" xfId="178" xr:uid="{00000000-0005-0000-0000-0000AB000000}"/>
    <cellStyle name="40% - Акцент1 14" xfId="179" xr:uid="{00000000-0005-0000-0000-0000AC000000}"/>
    <cellStyle name="40% - Акцент1 15" xfId="180" xr:uid="{00000000-0005-0000-0000-0000AD000000}"/>
    <cellStyle name="40% - Акцент1 16" xfId="181" xr:uid="{00000000-0005-0000-0000-0000AE000000}"/>
    <cellStyle name="40% - Акцент1 17" xfId="182" xr:uid="{00000000-0005-0000-0000-0000AF000000}"/>
    <cellStyle name="40% - Акцент1 18" xfId="183" xr:uid="{00000000-0005-0000-0000-0000B0000000}"/>
    <cellStyle name="40% - Акцент1 19" xfId="184" xr:uid="{00000000-0005-0000-0000-0000B1000000}"/>
    <cellStyle name="40% - Акцент1 2" xfId="185" xr:uid="{00000000-0005-0000-0000-0000B2000000}"/>
    <cellStyle name="40% - Акцент1 2 2" xfId="186" xr:uid="{00000000-0005-0000-0000-0000B3000000}"/>
    <cellStyle name="40% - Акцент1 2 3" xfId="187" xr:uid="{00000000-0005-0000-0000-0000B4000000}"/>
    <cellStyle name="40% - Акцент1 2 4" xfId="188" xr:uid="{00000000-0005-0000-0000-0000B5000000}"/>
    <cellStyle name="40% - Акцент1 2 5" xfId="189" xr:uid="{00000000-0005-0000-0000-0000B6000000}"/>
    <cellStyle name="40% - Акцент1 2 6" xfId="190" xr:uid="{00000000-0005-0000-0000-0000B7000000}"/>
    <cellStyle name="40% - Акцент1 2 7" xfId="191" xr:uid="{00000000-0005-0000-0000-0000B8000000}"/>
    <cellStyle name="40% - Акцент1 20" xfId="192" xr:uid="{00000000-0005-0000-0000-0000B9000000}"/>
    <cellStyle name="40% - Акцент1 21" xfId="193" xr:uid="{00000000-0005-0000-0000-0000BA000000}"/>
    <cellStyle name="40% - Акцент1 3" xfId="194" xr:uid="{00000000-0005-0000-0000-0000BB000000}"/>
    <cellStyle name="40% - Акцент1 4" xfId="195" xr:uid="{00000000-0005-0000-0000-0000BC000000}"/>
    <cellStyle name="40% - Акцент1 5" xfId="196" xr:uid="{00000000-0005-0000-0000-0000BD000000}"/>
    <cellStyle name="40% - Акцент1 6" xfId="197" xr:uid="{00000000-0005-0000-0000-0000BE000000}"/>
    <cellStyle name="40% - Акцент1 7" xfId="198" xr:uid="{00000000-0005-0000-0000-0000BF000000}"/>
    <cellStyle name="40% - Акцент1 8" xfId="199" xr:uid="{00000000-0005-0000-0000-0000C0000000}"/>
    <cellStyle name="40% - Акцент1 9" xfId="200" xr:uid="{00000000-0005-0000-0000-0000C1000000}"/>
    <cellStyle name="40% - Акцент2 10" xfId="201" xr:uid="{00000000-0005-0000-0000-0000C2000000}"/>
    <cellStyle name="40% - Акцент2 11" xfId="202" xr:uid="{00000000-0005-0000-0000-0000C3000000}"/>
    <cellStyle name="40% - Акцент2 12" xfId="203" xr:uid="{00000000-0005-0000-0000-0000C4000000}"/>
    <cellStyle name="40% - Акцент2 13" xfId="204" xr:uid="{00000000-0005-0000-0000-0000C5000000}"/>
    <cellStyle name="40% - Акцент2 14" xfId="205" xr:uid="{00000000-0005-0000-0000-0000C6000000}"/>
    <cellStyle name="40% - Акцент2 15" xfId="206" xr:uid="{00000000-0005-0000-0000-0000C7000000}"/>
    <cellStyle name="40% - Акцент2 16" xfId="207" xr:uid="{00000000-0005-0000-0000-0000C8000000}"/>
    <cellStyle name="40% - Акцент2 17" xfId="208" xr:uid="{00000000-0005-0000-0000-0000C9000000}"/>
    <cellStyle name="40% - Акцент2 18" xfId="209" xr:uid="{00000000-0005-0000-0000-0000CA000000}"/>
    <cellStyle name="40% - Акцент2 19" xfId="210" xr:uid="{00000000-0005-0000-0000-0000CB000000}"/>
    <cellStyle name="40% - Акцент2 2" xfId="211" xr:uid="{00000000-0005-0000-0000-0000CC000000}"/>
    <cellStyle name="40% - Акцент2 2 2" xfId="212" xr:uid="{00000000-0005-0000-0000-0000CD000000}"/>
    <cellStyle name="40% - Акцент2 2 3" xfId="213" xr:uid="{00000000-0005-0000-0000-0000CE000000}"/>
    <cellStyle name="40% - Акцент2 2 4" xfId="214" xr:uid="{00000000-0005-0000-0000-0000CF000000}"/>
    <cellStyle name="40% - Акцент2 2 5" xfId="215" xr:uid="{00000000-0005-0000-0000-0000D0000000}"/>
    <cellStyle name="40% - Акцент2 2 6" xfId="216" xr:uid="{00000000-0005-0000-0000-0000D1000000}"/>
    <cellStyle name="40% - Акцент2 2 7" xfId="217" xr:uid="{00000000-0005-0000-0000-0000D2000000}"/>
    <cellStyle name="40% - Акцент2 20" xfId="218" xr:uid="{00000000-0005-0000-0000-0000D3000000}"/>
    <cellStyle name="40% - Акцент2 21" xfId="219" xr:uid="{00000000-0005-0000-0000-0000D4000000}"/>
    <cellStyle name="40% - Акцент2 3" xfId="220" xr:uid="{00000000-0005-0000-0000-0000D5000000}"/>
    <cellStyle name="40% - Акцент2 4" xfId="221" xr:uid="{00000000-0005-0000-0000-0000D6000000}"/>
    <cellStyle name="40% - Акцент2 5" xfId="222" xr:uid="{00000000-0005-0000-0000-0000D7000000}"/>
    <cellStyle name="40% - Акцент2 6" xfId="223" xr:uid="{00000000-0005-0000-0000-0000D8000000}"/>
    <cellStyle name="40% - Акцент2 7" xfId="224" xr:uid="{00000000-0005-0000-0000-0000D9000000}"/>
    <cellStyle name="40% - Акцент2 8" xfId="225" xr:uid="{00000000-0005-0000-0000-0000DA000000}"/>
    <cellStyle name="40% - Акцент2 9" xfId="226" xr:uid="{00000000-0005-0000-0000-0000DB000000}"/>
    <cellStyle name="40% - Акцент3 10" xfId="227" xr:uid="{00000000-0005-0000-0000-0000DC000000}"/>
    <cellStyle name="40% - Акцент3 11" xfId="228" xr:uid="{00000000-0005-0000-0000-0000DD000000}"/>
    <cellStyle name="40% - Акцент3 12" xfId="229" xr:uid="{00000000-0005-0000-0000-0000DE000000}"/>
    <cellStyle name="40% - Акцент3 13" xfId="230" xr:uid="{00000000-0005-0000-0000-0000DF000000}"/>
    <cellStyle name="40% - Акцент3 14" xfId="231" xr:uid="{00000000-0005-0000-0000-0000E0000000}"/>
    <cellStyle name="40% - Акцент3 15" xfId="232" xr:uid="{00000000-0005-0000-0000-0000E1000000}"/>
    <cellStyle name="40% - Акцент3 16" xfId="233" xr:uid="{00000000-0005-0000-0000-0000E2000000}"/>
    <cellStyle name="40% - Акцент3 17" xfId="234" xr:uid="{00000000-0005-0000-0000-0000E3000000}"/>
    <cellStyle name="40% - Акцент3 18" xfId="235" xr:uid="{00000000-0005-0000-0000-0000E4000000}"/>
    <cellStyle name="40% - Акцент3 19" xfId="236" xr:uid="{00000000-0005-0000-0000-0000E5000000}"/>
    <cellStyle name="40% - Акцент3 2" xfId="237" xr:uid="{00000000-0005-0000-0000-0000E6000000}"/>
    <cellStyle name="40% - Акцент3 2 2" xfId="238" xr:uid="{00000000-0005-0000-0000-0000E7000000}"/>
    <cellStyle name="40% - Акцент3 2 3" xfId="239" xr:uid="{00000000-0005-0000-0000-0000E8000000}"/>
    <cellStyle name="40% - Акцент3 2 4" xfId="240" xr:uid="{00000000-0005-0000-0000-0000E9000000}"/>
    <cellStyle name="40% - Акцент3 2 5" xfId="241" xr:uid="{00000000-0005-0000-0000-0000EA000000}"/>
    <cellStyle name="40% - Акцент3 2 6" xfId="242" xr:uid="{00000000-0005-0000-0000-0000EB000000}"/>
    <cellStyle name="40% - Акцент3 2 7" xfId="243" xr:uid="{00000000-0005-0000-0000-0000EC000000}"/>
    <cellStyle name="40% - Акцент3 20" xfId="244" xr:uid="{00000000-0005-0000-0000-0000ED000000}"/>
    <cellStyle name="40% - Акцент3 21" xfId="245" xr:uid="{00000000-0005-0000-0000-0000EE000000}"/>
    <cellStyle name="40% - Акцент3 3" xfId="246" xr:uid="{00000000-0005-0000-0000-0000EF000000}"/>
    <cellStyle name="40% - Акцент3 4" xfId="247" xr:uid="{00000000-0005-0000-0000-0000F0000000}"/>
    <cellStyle name="40% - Акцент3 5" xfId="248" xr:uid="{00000000-0005-0000-0000-0000F1000000}"/>
    <cellStyle name="40% - Акцент3 6" xfId="249" xr:uid="{00000000-0005-0000-0000-0000F2000000}"/>
    <cellStyle name="40% - Акцент3 7" xfId="250" xr:uid="{00000000-0005-0000-0000-0000F3000000}"/>
    <cellStyle name="40% - Акцент3 8" xfId="251" xr:uid="{00000000-0005-0000-0000-0000F4000000}"/>
    <cellStyle name="40% - Акцент3 9" xfId="252" xr:uid="{00000000-0005-0000-0000-0000F5000000}"/>
    <cellStyle name="40% - Акцент4 10" xfId="253" xr:uid="{00000000-0005-0000-0000-0000F6000000}"/>
    <cellStyle name="40% - Акцент4 11" xfId="254" xr:uid="{00000000-0005-0000-0000-0000F7000000}"/>
    <cellStyle name="40% - Акцент4 12" xfId="255" xr:uid="{00000000-0005-0000-0000-0000F8000000}"/>
    <cellStyle name="40% - Акцент4 13" xfId="256" xr:uid="{00000000-0005-0000-0000-0000F9000000}"/>
    <cellStyle name="40% - Акцент4 14" xfId="257" xr:uid="{00000000-0005-0000-0000-0000FA000000}"/>
    <cellStyle name="40% - Акцент4 15" xfId="258" xr:uid="{00000000-0005-0000-0000-0000FB000000}"/>
    <cellStyle name="40% - Акцент4 16" xfId="259" xr:uid="{00000000-0005-0000-0000-0000FC000000}"/>
    <cellStyle name="40% - Акцент4 17" xfId="260" xr:uid="{00000000-0005-0000-0000-0000FD000000}"/>
    <cellStyle name="40% - Акцент4 18" xfId="261" xr:uid="{00000000-0005-0000-0000-0000FE000000}"/>
    <cellStyle name="40% - Акцент4 19" xfId="262" xr:uid="{00000000-0005-0000-0000-0000FF000000}"/>
    <cellStyle name="40% - Акцент4 2" xfId="263" xr:uid="{00000000-0005-0000-0000-000000010000}"/>
    <cellStyle name="40% - Акцент4 2 2" xfId="264" xr:uid="{00000000-0005-0000-0000-000001010000}"/>
    <cellStyle name="40% - Акцент4 2 3" xfId="265" xr:uid="{00000000-0005-0000-0000-000002010000}"/>
    <cellStyle name="40% - Акцент4 2 4" xfId="266" xr:uid="{00000000-0005-0000-0000-000003010000}"/>
    <cellStyle name="40% - Акцент4 2 5" xfId="267" xr:uid="{00000000-0005-0000-0000-000004010000}"/>
    <cellStyle name="40% - Акцент4 2 6" xfId="268" xr:uid="{00000000-0005-0000-0000-000005010000}"/>
    <cellStyle name="40% - Акцент4 2 7" xfId="269" xr:uid="{00000000-0005-0000-0000-000006010000}"/>
    <cellStyle name="40% - Акцент4 20" xfId="270" xr:uid="{00000000-0005-0000-0000-000007010000}"/>
    <cellStyle name="40% - Акцент4 21" xfId="271" xr:uid="{00000000-0005-0000-0000-000008010000}"/>
    <cellStyle name="40% - Акцент4 3" xfId="272" xr:uid="{00000000-0005-0000-0000-000009010000}"/>
    <cellStyle name="40% - Акцент4 4" xfId="273" xr:uid="{00000000-0005-0000-0000-00000A010000}"/>
    <cellStyle name="40% - Акцент4 5" xfId="274" xr:uid="{00000000-0005-0000-0000-00000B010000}"/>
    <cellStyle name="40% - Акцент4 6" xfId="275" xr:uid="{00000000-0005-0000-0000-00000C010000}"/>
    <cellStyle name="40% - Акцент4 7" xfId="276" xr:uid="{00000000-0005-0000-0000-00000D010000}"/>
    <cellStyle name="40% - Акцент4 8" xfId="277" xr:uid="{00000000-0005-0000-0000-00000E010000}"/>
    <cellStyle name="40% - Акцент4 9" xfId="278" xr:uid="{00000000-0005-0000-0000-00000F010000}"/>
    <cellStyle name="40% - Акцент5 10" xfId="279" xr:uid="{00000000-0005-0000-0000-000010010000}"/>
    <cellStyle name="40% - Акцент5 11" xfId="280" xr:uid="{00000000-0005-0000-0000-000011010000}"/>
    <cellStyle name="40% - Акцент5 12" xfId="281" xr:uid="{00000000-0005-0000-0000-000012010000}"/>
    <cellStyle name="40% - Акцент5 13" xfId="282" xr:uid="{00000000-0005-0000-0000-000013010000}"/>
    <cellStyle name="40% - Акцент5 14" xfId="283" xr:uid="{00000000-0005-0000-0000-000014010000}"/>
    <cellStyle name="40% - Акцент5 15" xfId="284" xr:uid="{00000000-0005-0000-0000-000015010000}"/>
    <cellStyle name="40% - Акцент5 16" xfId="285" xr:uid="{00000000-0005-0000-0000-000016010000}"/>
    <cellStyle name="40% - Акцент5 17" xfId="286" xr:uid="{00000000-0005-0000-0000-000017010000}"/>
    <cellStyle name="40% - Акцент5 18" xfId="287" xr:uid="{00000000-0005-0000-0000-000018010000}"/>
    <cellStyle name="40% - Акцент5 19" xfId="288" xr:uid="{00000000-0005-0000-0000-000019010000}"/>
    <cellStyle name="40% - Акцент5 2" xfId="289" xr:uid="{00000000-0005-0000-0000-00001A010000}"/>
    <cellStyle name="40% - Акцент5 2 2" xfId="290" xr:uid="{00000000-0005-0000-0000-00001B010000}"/>
    <cellStyle name="40% - Акцент5 2 3" xfId="291" xr:uid="{00000000-0005-0000-0000-00001C010000}"/>
    <cellStyle name="40% - Акцент5 2 4" xfId="292" xr:uid="{00000000-0005-0000-0000-00001D010000}"/>
    <cellStyle name="40% - Акцент5 2 5" xfId="293" xr:uid="{00000000-0005-0000-0000-00001E010000}"/>
    <cellStyle name="40% - Акцент5 2 6" xfId="294" xr:uid="{00000000-0005-0000-0000-00001F010000}"/>
    <cellStyle name="40% - Акцент5 2 7" xfId="295" xr:uid="{00000000-0005-0000-0000-000020010000}"/>
    <cellStyle name="40% - Акцент5 20" xfId="296" xr:uid="{00000000-0005-0000-0000-000021010000}"/>
    <cellStyle name="40% - Акцент5 21" xfId="297" xr:uid="{00000000-0005-0000-0000-000022010000}"/>
    <cellStyle name="40% - Акцент5 3" xfId="298" xr:uid="{00000000-0005-0000-0000-000023010000}"/>
    <cellStyle name="40% - Акцент5 4" xfId="299" xr:uid="{00000000-0005-0000-0000-000024010000}"/>
    <cellStyle name="40% - Акцент5 5" xfId="300" xr:uid="{00000000-0005-0000-0000-000025010000}"/>
    <cellStyle name="40% - Акцент5 6" xfId="301" xr:uid="{00000000-0005-0000-0000-000026010000}"/>
    <cellStyle name="40% - Акцент5 7" xfId="302" xr:uid="{00000000-0005-0000-0000-000027010000}"/>
    <cellStyle name="40% - Акцент5 8" xfId="303" xr:uid="{00000000-0005-0000-0000-000028010000}"/>
    <cellStyle name="40% - Акцент5 9" xfId="304" xr:uid="{00000000-0005-0000-0000-000029010000}"/>
    <cellStyle name="40% - Акцент6 10" xfId="305" xr:uid="{00000000-0005-0000-0000-00002A010000}"/>
    <cellStyle name="40% - Акцент6 11" xfId="306" xr:uid="{00000000-0005-0000-0000-00002B010000}"/>
    <cellStyle name="40% - Акцент6 12" xfId="307" xr:uid="{00000000-0005-0000-0000-00002C010000}"/>
    <cellStyle name="40% - Акцент6 13" xfId="308" xr:uid="{00000000-0005-0000-0000-00002D010000}"/>
    <cellStyle name="40% - Акцент6 14" xfId="309" xr:uid="{00000000-0005-0000-0000-00002E010000}"/>
    <cellStyle name="40% - Акцент6 15" xfId="310" xr:uid="{00000000-0005-0000-0000-00002F010000}"/>
    <cellStyle name="40% - Акцент6 16" xfId="311" xr:uid="{00000000-0005-0000-0000-000030010000}"/>
    <cellStyle name="40% - Акцент6 17" xfId="312" xr:uid="{00000000-0005-0000-0000-000031010000}"/>
    <cellStyle name="40% - Акцент6 18" xfId="313" xr:uid="{00000000-0005-0000-0000-000032010000}"/>
    <cellStyle name="40% - Акцент6 19" xfId="314" xr:uid="{00000000-0005-0000-0000-000033010000}"/>
    <cellStyle name="40% - Акцент6 2" xfId="315" xr:uid="{00000000-0005-0000-0000-000034010000}"/>
    <cellStyle name="40% - Акцент6 2 2" xfId="316" xr:uid="{00000000-0005-0000-0000-000035010000}"/>
    <cellStyle name="40% - Акцент6 2 3" xfId="317" xr:uid="{00000000-0005-0000-0000-000036010000}"/>
    <cellStyle name="40% - Акцент6 2 4" xfId="318" xr:uid="{00000000-0005-0000-0000-000037010000}"/>
    <cellStyle name="40% - Акцент6 2 5" xfId="319" xr:uid="{00000000-0005-0000-0000-000038010000}"/>
    <cellStyle name="40% - Акцент6 2 6" xfId="320" xr:uid="{00000000-0005-0000-0000-000039010000}"/>
    <cellStyle name="40% - Акцент6 2 7" xfId="321" xr:uid="{00000000-0005-0000-0000-00003A010000}"/>
    <cellStyle name="40% - Акцент6 20" xfId="322" xr:uid="{00000000-0005-0000-0000-00003B010000}"/>
    <cellStyle name="40% - Акцент6 21" xfId="323" xr:uid="{00000000-0005-0000-0000-00003C010000}"/>
    <cellStyle name="40% - Акцент6 3" xfId="324" xr:uid="{00000000-0005-0000-0000-00003D010000}"/>
    <cellStyle name="40% - Акцент6 4" xfId="325" xr:uid="{00000000-0005-0000-0000-00003E010000}"/>
    <cellStyle name="40% - Акцент6 5" xfId="326" xr:uid="{00000000-0005-0000-0000-00003F010000}"/>
    <cellStyle name="40% - Акцент6 6" xfId="327" xr:uid="{00000000-0005-0000-0000-000040010000}"/>
    <cellStyle name="40% - Акцент6 7" xfId="328" xr:uid="{00000000-0005-0000-0000-000041010000}"/>
    <cellStyle name="40% - Акцент6 8" xfId="329" xr:uid="{00000000-0005-0000-0000-000042010000}"/>
    <cellStyle name="40% - Акцент6 9" xfId="330" xr:uid="{00000000-0005-0000-0000-000043010000}"/>
    <cellStyle name="60% - Акцент1 10" xfId="331" xr:uid="{00000000-0005-0000-0000-000044010000}"/>
    <cellStyle name="60% - Акцент1 11" xfId="332" xr:uid="{00000000-0005-0000-0000-000045010000}"/>
    <cellStyle name="60% - Акцент1 12" xfId="333" xr:uid="{00000000-0005-0000-0000-000046010000}"/>
    <cellStyle name="60% - Акцент1 13" xfId="334" xr:uid="{00000000-0005-0000-0000-000047010000}"/>
    <cellStyle name="60% - Акцент1 14" xfId="335" xr:uid="{00000000-0005-0000-0000-000048010000}"/>
    <cellStyle name="60% - Акцент1 15" xfId="336" xr:uid="{00000000-0005-0000-0000-000049010000}"/>
    <cellStyle name="60% - Акцент1 16" xfId="337" xr:uid="{00000000-0005-0000-0000-00004A010000}"/>
    <cellStyle name="60% - Акцент1 17" xfId="338" xr:uid="{00000000-0005-0000-0000-00004B010000}"/>
    <cellStyle name="60% - Акцент1 18" xfId="339" xr:uid="{00000000-0005-0000-0000-00004C010000}"/>
    <cellStyle name="60% - Акцент1 19" xfId="340" xr:uid="{00000000-0005-0000-0000-00004D010000}"/>
    <cellStyle name="60% - Акцент1 2" xfId="341" xr:uid="{00000000-0005-0000-0000-00004E010000}"/>
    <cellStyle name="60% - Акцент1 2 2" xfId="342" xr:uid="{00000000-0005-0000-0000-00004F010000}"/>
    <cellStyle name="60% - Акцент1 2 3" xfId="343" xr:uid="{00000000-0005-0000-0000-000050010000}"/>
    <cellStyle name="60% - Акцент1 2 4" xfId="344" xr:uid="{00000000-0005-0000-0000-000051010000}"/>
    <cellStyle name="60% - Акцент1 2 5" xfId="345" xr:uid="{00000000-0005-0000-0000-000052010000}"/>
    <cellStyle name="60% - Акцент1 2 6" xfId="346" xr:uid="{00000000-0005-0000-0000-000053010000}"/>
    <cellStyle name="60% - Акцент1 2 7" xfId="347" xr:uid="{00000000-0005-0000-0000-000054010000}"/>
    <cellStyle name="60% - Акцент1 20" xfId="348" xr:uid="{00000000-0005-0000-0000-000055010000}"/>
    <cellStyle name="60% - Акцент1 21" xfId="349" xr:uid="{00000000-0005-0000-0000-000056010000}"/>
    <cellStyle name="60% - Акцент1 22" xfId="350" xr:uid="{00000000-0005-0000-0000-000057010000}"/>
    <cellStyle name="60% - Акцент1 3" xfId="351" xr:uid="{00000000-0005-0000-0000-000058010000}"/>
    <cellStyle name="60% - Акцент1 4" xfId="352" xr:uid="{00000000-0005-0000-0000-000059010000}"/>
    <cellStyle name="60% - Акцент1 5" xfId="353" xr:uid="{00000000-0005-0000-0000-00005A010000}"/>
    <cellStyle name="60% - Акцент1 6" xfId="354" xr:uid="{00000000-0005-0000-0000-00005B010000}"/>
    <cellStyle name="60% - Акцент1 7" xfId="355" xr:uid="{00000000-0005-0000-0000-00005C010000}"/>
    <cellStyle name="60% - Акцент1 8" xfId="356" xr:uid="{00000000-0005-0000-0000-00005D010000}"/>
    <cellStyle name="60% - Акцент1 9" xfId="357" xr:uid="{00000000-0005-0000-0000-00005E010000}"/>
    <cellStyle name="60% - Акцент2 10" xfId="358" xr:uid="{00000000-0005-0000-0000-00005F010000}"/>
    <cellStyle name="60% - Акцент2 11" xfId="359" xr:uid="{00000000-0005-0000-0000-000060010000}"/>
    <cellStyle name="60% - Акцент2 12" xfId="360" xr:uid="{00000000-0005-0000-0000-000061010000}"/>
    <cellStyle name="60% - Акцент2 13" xfId="361" xr:uid="{00000000-0005-0000-0000-000062010000}"/>
    <cellStyle name="60% - Акцент2 14" xfId="362" xr:uid="{00000000-0005-0000-0000-000063010000}"/>
    <cellStyle name="60% - Акцент2 15" xfId="363" xr:uid="{00000000-0005-0000-0000-000064010000}"/>
    <cellStyle name="60% - Акцент2 16" xfId="364" xr:uid="{00000000-0005-0000-0000-000065010000}"/>
    <cellStyle name="60% - Акцент2 17" xfId="365" xr:uid="{00000000-0005-0000-0000-000066010000}"/>
    <cellStyle name="60% - Акцент2 18" xfId="366" xr:uid="{00000000-0005-0000-0000-000067010000}"/>
    <cellStyle name="60% - Акцент2 19" xfId="367" xr:uid="{00000000-0005-0000-0000-000068010000}"/>
    <cellStyle name="60% - Акцент2 2" xfId="368" xr:uid="{00000000-0005-0000-0000-000069010000}"/>
    <cellStyle name="60% - Акцент2 2 2" xfId="369" xr:uid="{00000000-0005-0000-0000-00006A010000}"/>
    <cellStyle name="60% - Акцент2 2 3" xfId="370" xr:uid="{00000000-0005-0000-0000-00006B010000}"/>
    <cellStyle name="60% - Акцент2 2 4" xfId="371" xr:uid="{00000000-0005-0000-0000-00006C010000}"/>
    <cellStyle name="60% - Акцент2 2 5" xfId="372" xr:uid="{00000000-0005-0000-0000-00006D010000}"/>
    <cellStyle name="60% - Акцент2 2 6" xfId="373" xr:uid="{00000000-0005-0000-0000-00006E010000}"/>
    <cellStyle name="60% - Акцент2 2 7" xfId="374" xr:uid="{00000000-0005-0000-0000-00006F010000}"/>
    <cellStyle name="60% - Акцент2 20" xfId="375" xr:uid="{00000000-0005-0000-0000-000070010000}"/>
    <cellStyle name="60% - Акцент2 21" xfId="376" xr:uid="{00000000-0005-0000-0000-000071010000}"/>
    <cellStyle name="60% - Акцент2 22" xfId="377" xr:uid="{00000000-0005-0000-0000-000072010000}"/>
    <cellStyle name="60% - Акцент2 3" xfId="378" xr:uid="{00000000-0005-0000-0000-000073010000}"/>
    <cellStyle name="60% - Акцент2 3 2" xfId="379" xr:uid="{00000000-0005-0000-0000-000074010000}"/>
    <cellStyle name="60% - Акцент2 4" xfId="380" xr:uid="{00000000-0005-0000-0000-000075010000}"/>
    <cellStyle name="60% - Акцент2 5" xfId="381" xr:uid="{00000000-0005-0000-0000-000076010000}"/>
    <cellStyle name="60% - Акцент2 6" xfId="382" xr:uid="{00000000-0005-0000-0000-000077010000}"/>
    <cellStyle name="60% - Акцент2 7" xfId="383" xr:uid="{00000000-0005-0000-0000-000078010000}"/>
    <cellStyle name="60% - Акцент2 8" xfId="384" xr:uid="{00000000-0005-0000-0000-000079010000}"/>
    <cellStyle name="60% - Акцент2 9" xfId="385" xr:uid="{00000000-0005-0000-0000-00007A010000}"/>
    <cellStyle name="60% - Акцент3 10" xfId="386" xr:uid="{00000000-0005-0000-0000-00007B010000}"/>
    <cellStyle name="60% - Акцент3 11" xfId="387" xr:uid="{00000000-0005-0000-0000-00007C010000}"/>
    <cellStyle name="60% - Акцент3 12" xfId="388" xr:uid="{00000000-0005-0000-0000-00007D010000}"/>
    <cellStyle name="60% - Акцент3 13" xfId="389" xr:uid="{00000000-0005-0000-0000-00007E010000}"/>
    <cellStyle name="60% - Акцент3 14" xfId="390" xr:uid="{00000000-0005-0000-0000-00007F010000}"/>
    <cellStyle name="60% - Акцент3 15" xfId="391" xr:uid="{00000000-0005-0000-0000-000080010000}"/>
    <cellStyle name="60% - Акцент3 16" xfId="392" xr:uid="{00000000-0005-0000-0000-000081010000}"/>
    <cellStyle name="60% - Акцент3 17" xfId="393" xr:uid="{00000000-0005-0000-0000-000082010000}"/>
    <cellStyle name="60% - Акцент3 18" xfId="394" xr:uid="{00000000-0005-0000-0000-000083010000}"/>
    <cellStyle name="60% - Акцент3 19" xfId="395" xr:uid="{00000000-0005-0000-0000-000084010000}"/>
    <cellStyle name="60% - Акцент3 2" xfId="396" xr:uid="{00000000-0005-0000-0000-000085010000}"/>
    <cellStyle name="60% - Акцент3 2 2" xfId="397" xr:uid="{00000000-0005-0000-0000-000086010000}"/>
    <cellStyle name="60% - Акцент3 2 3" xfId="398" xr:uid="{00000000-0005-0000-0000-000087010000}"/>
    <cellStyle name="60% - Акцент3 2 4" xfId="399" xr:uid="{00000000-0005-0000-0000-000088010000}"/>
    <cellStyle name="60% - Акцент3 2 5" xfId="400" xr:uid="{00000000-0005-0000-0000-000089010000}"/>
    <cellStyle name="60% - Акцент3 2 6" xfId="401" xr:uid="{00000000-0005-0000-0000-00008A010000}"/>
    <cellStyle name="60% - Акцент3 2 7" xfId="402" xr:uid="{00000000-0005-0000-0000-00008B010000}"/>
    <cellStyle name="60% - Акцент3 20" xfId="403" xr:uid="{00000000-0005-0000-0000-00008C010000}"/>
    <cellStyle name="60% - Акцент3 21" xfId="404" xr:uid="{00000000-0005-0000-0000-00008D010000}"/>
    <cellStyle name="60% - Акцент3 3" xfId="405" xr:uid="{00000000-0005-0000-0000-00008E010000}"/>
    <cellStyle name="60% - Акцент3 4" xfId="406" xr:uid="{00000000-0005-0000-0000-00008F010000}"/>
    <cellStyle name="60% - Акцент3 5" xfId="407" xr:uid="{00000000-0005-0000-0000-000090010000}"/>
    <cellStyle name="60% - Акцент3 6" xfId="408" xr:uid="{00000000-0005-0000-0000-000091010000}"/>
    <cellStyle name="60% - Акцент3 7" xfId="409" xr:uid="{00000000-0005-0000-0000-000092010000}"/>
    <cellStyle name="60% - Акцент3 8" xfId="410" xr:uid="{00000000-0005-0000-0000-000093010000}"/>
    <cellStyle name="60% - Акцент3 9" xfId="411" xr:uid="{00000000-0005-0000-0000-000094010000}"/>
    <cellStyle name="60% - Акцент4 10" xfId="412" xr:uid="{00000000-0005-0000-0000-000095010000}"/>
    <cellStyle name="60% - Акцент4 11" xfId="413" xr:uid="{00000000-0005-0000-0000-000096010000}"/>
    <cellStyle name="60% - Акцент4 12" xfId="414" xr:uid="{00000000-0005-0000-0000-000097010000}"/>
    <cellStyle name="60% - Акцент4 13" xfId="415" xr:uid="{00000000-0005-0000-0000-000098010000}"/>
    <cellStyle name="60% - Акцент4 14" xfId="416" xr:uid="{00000000-0005-0000-0000-000099010000}"/>
    <cellStyle name="60% - Акцент4 15" xfId="417" xr:uid="{00000000-0005-0000-0000-00009A010000}"/>
    <cellStyle name="60% - Акцент4 16" xfId="418" xr:uid="{00000000-0005-0000-0000-00009B010000}"/>
    <cellStyle name="60% - Акцент4 17" xfId="419" xr:uid="{00000000-0005-0000-0000-00009C010000}"/>
    <cellStyle name="60% - Акцент4 18" xfId="420" xr:uid="{00000000-0005-0000-0000-00009D010000}"/>
    <cellStyle name="60% - Акцент4 19" xfId="421" xr:uid="{00000000-0005-0000-0000-00009E010000}"/>
    <cellStyle name="60% - Акцент4 2" xfId="422" xr:uid="{00000000-0005-0000-0000-00009F010000}"/>
    <cellStyle name="60% - Акцент4 2 2" xfId="423" xr:uid="{00000000-0005-0000-0000-0000A0010000}"/>
    <cellStyle name="60% - Акцент4 2 3" xfId="424" xr:uid="{00000000-0005-0000-0000-0000A1010000}"/>
    <cellStyle name="60% - Акцент4 2 4" xfId="425" xr:uid="{00000000-0005-0000-0000-0000A2010000}"/>
    <cellStyle name="60% - Акцент4 2 5" xfId="426" xr:uid="{00000000-0005-0000-0000-0000A3010000}"/>
    <cellStyle name="60% - Акцент4 2 6" xfId="427" xr:uid="{00000000-0005-0000-0000-0000A4010000}"/>
    <cellStyle name="60% - Акцент4 2 7" xfId="428" xr:uid="{00000000-0005-0000-0000-0000A5010000}"/>
    <cellStyle name="60% - Акцент4 20" xfId="429" xr:uid="{00000000-0005-0000-0000-0000A6010000}"/>
    <cellStyle name="60% - Акцент4 21" xfId="430" xr:uid="{00000000-0005-0000-0000-0000A7010000}"/>
    <cellStyle name="60% - Акцент4 3" xfId="431" xr:uid="{00000000-0005-0000-0000-0000A8010000}"/>
    <cellStyle name="60% - Акцент4 4" xfId="432" xr:uid="{00000000-0005-0000-0000-0000A9010000}"/>
    <cellStyle name="60% - Акцент4 5" xfId="433" xr:uid="{00000000-0005-0000-0000-0000AA010000}"/>
    <cellStyle name="60% - Акцент4 6" xfId="434" xr:uid="{00000000-0005-0000-0000-0000AB010000}"/>
    <cellStyle name="60% - Акцент4 7" xfId="435" xr:uid="{00000000-0005-0000-0000-0000AC010000}"/>
    <cellStyle name="60% - Акцент4 8" xfId="436" xr:uid="{00000000-0005-0000-0000-0000AD010000}"/>
    <cellStyle name="60% - Акцент4 9" xfId="437" xr:uid="{00000000-0005-0000-0000-0000AE010000}"/>
    <cellStyle name="60% - Акцент5 10" xfId="438" xr:uid="{00000000-0005-0000-0000-0000AF010000}"/>
    <cellStyle name="60% - Акцент5 11" xfId="439" xr:uid="{00000000-0005-0000-0000-0000B0010000}"/>
    <cellStyle name="60% - Акцент5 12" xfId="440" xr:uid="{00000000-0005-0000-0000-0000B1010000}"/>
    <cellStyle name="60% - Акцент5 13" xfId="441" xr:uid="{00000000-0005-0000-0000-0000B2010000}"/>
    <cellStyle name="60% - Акцент5 14" xfId="442" xr:uid="{00000000-0005-0000-0000-0000B3010000}"/>
    <cellStyle name="60% - Акцент5 15" xfId="443" xr:uid="{00000000-0005-0000-0000-0000B4010000}"/>
    <cellStyle name="60% - Акцент5 16" xfId="444" xr:uid="{00000000-0005-0000-0000-0000B5010000}"/>
    <cellStyle name="60% - Акцент5 17" xfId="445" xr:uid="{00000000-0005-0000-0000-0000B6010000}"/>
    <cellStyle name="60% - Акцент5 18" xfId="446" xr:uid="{00000000-0005-0000-0000-0000B7010000}"/>
    <cellStyle name="60% - Акцент5 19" xfId="447" xr:uid="{00000000-0005-0000-0000-0000B8010000}"/>
    <cellStyle name="60% - Акцент5 2" xfId="448" xr:uid="{00000000-0005-0000-0000-0000B9010000}"/>
    <cellStyle name="60% - Акцент5 2 2" xfId="449" xr:uid="{00000000-0005-0000-0000-0000BA010000}"/>
    <cellStyle name="60% - Акцент5 2 3" xfId="450" xr:uid="{00000000-0005-0000-0000-0000BB010000}"/>
    <cellStyle name="60% - Акцент5 2 4" xfId="451" xr:uid="{00000000-0005-0000-0000-0000BC010000}"/>
    <cellStyle name="60% - Акцент5 2 5" xfId="452" xr:uid="{00000000-0005-0000-0000-0000BD010000}"/>
    <cellStyle name="60% - Акцент5 2 6" xfId="453" xr:uid="{00000000-0005-0000-0000-0000BE010000}"/>
    <cellStyle name="60% - Акцент5 2 7" xfId="454" xr:uid="{00000000-0005-0000-0000-0000BF010000}"/>
    <cellStyle name="60% - Акцент5 20" xfId="455" xr:uid="{00000000-0005-0000-0000-0000C0010000}"/>
    <cellStyle name="60% - Акцент5 21" xfId="456" xr:uid="{00000000-0005-0000-0000-0000C1010000}"/>
    <cellStyle name="60% - Акцент5 3" xfId="457" xr:uid="{00000000-0005-0000-0000-0000C2010000}"/>
    <cellStyle name="60% - Акцент5 4" xfId="458" xr:uid="{00000000-0005-0000-0000-0000C3010000}"/>
    <cellStyle name="60% - Акцент5 5" xfId="459" xr:uid="{00000000-0005-0000-0000-0000C4010000}"/>
    <cellStyle name="60% - Акцент5 6" xfId="460" xr:uid="{00000000-0005-0000-0000-0000C5010000}"/>
    <cellStyle name="60% - Акцент5 7" xfId="461" xr:uid="{00000000-0005-0000-0000-0000C6010000}"/>
    <cellStyle name="60% - Акцент5 8" xfId="462" xr:uid="{00000000-0005-0000-0000-0000C7010000}"/>
    <cellStyle name="60% - Акцент5 9" xfId="463" xr:uid="{00000000-0005-0000-0000-0000C8010000}"/>
    <cellStyle name="60% - Акцент6 10" xfId="464" xr:uid="{00000000-0005-0000-0000-0000C9010000}"/>
    <cellStyle name="60% - Акцент6 11" xfId="465" xr:uid="{00000000-0005-0000-0000-0000CA010000}"/>
    <cellStyle name="60% - Акцент6 12" xfId="466" xr:uid="{00000000-0005-0000-0000-0000CB010000}"/>
    <cellStyle name="60% - Акцент6 13" xfId="467" xr:uid="{00000000-0005-0000-0000-0000CC010000}"/>
    <cellStyle name="60% - Акцент6 14" xfId="468" xr:uid="{00000000-0005-0000-0000-0000CD010000}"/>
    <cellStyle name="60% - Акцент6 15" xfId="469" xr:uid="{00000000-0005-0000-0000-0000CE010000}"/>
    <cellStyle name="60% - Акцент6 16" xfId="470" xr:uid="{00000000-0005-0000-0000-0000CF010000}"/>
    <cellStyle name="60% - Акцент6 17" xfId="471" xr:uid="{00000000-0005-0000-0000-0000D0010000}"/>
    <cellStyle name="60% - Акцент6 18" xfId="472" xr:uid="{00000000-0005-0000-0000-0000D1010000}"/>
    <cellStyle name="60% - Акцент6 19" xfId="473" xr:uid="{00000000-0005-0000-0000-0000D2010000}"/>
    <cellStyle name="60% - Акцент6 2" xfId="474" xr:uid="{00000000-0005-0000-0000-0000D3010000}"/>
    <cellStyle name="60% - Акцент6 2 2" xfId="475" xr:uid="{00000000-0005-0000-0000-0000D4010000}"/>
    <cellStyle name="60% - Акцент6 2 3" xfId="476" xr:uid="{00000000-0005-0000-0000-0000D5010000}"/>
    <cellStyle name="60% - Акцент6 2 4" xfId="477" xr:uid="{00000000-0005-0000-0000-0000D6010000}"/>
    <cellStyle name="60% - Акцент6 2 5" xfId="478" xr:uid="{00000000-0005-0000-0000-0000D7010000}"/>
    <cellStyle name="60% - Акцент6 2 6" xfId="479" xr:uid="{00000000-0005-0000-0000-0000D8010000}"/>
    <cellStyle name="60% - Акцент6 2 7" xfId="480" xr:uid="{00000000-0005-0000-0000-0000D9010000}"/>
    <cellStyle name="60% - Акцент6 20" xfId="481" xr:uid="{00000000-0005-0000-0000-0000DA010000}"/>
    <cellStyle name="60% - Акцент6 21" xfId="482" xr:uid="{00000000-0005-0000-0000-0000DB010000}"/>
    <cellStyle name="60% - Акцент6 3" xfId="483" xr:uid="{00000000-0005-0000-0000-0000DC010000}"/>
    <cellStyle name="60% - Акцент6 4" xfId="484" xr:uid="{00000000-0005-0000-0000-0000DD010000}"/>
    <cellStyle name="60% - Акцент6 5" xfId="485" xr:uid="{00000000-0005-0000-0000-0000DE010000}"/>
    <cellStyle name="60% - Акцент6 6" xfId="486" xr:uid="{00000000-0005-0000-0000-0000DF010000}"/>
    <cellStyle name="60% - Акцент6 7" xfId="487" xr:uid="{00000000-0005-0000-0000-0000E0010000}"/>
    <cellStyle name="60% - Акцент6 8" xfId="488" xr:uid="{00000000-0005-0000-0000-0000E1010000}"/>
    <cellStyle name="60% - Акцент6 9" xfId="489" xr:uid="{00000000-0005-0000-0000-0000E2010000}"/>
    <cellStyle name="Comma_Основной лист" xfId="490" xr:uid="{00000000-0005-0000-0000-0000E3010000}"/>
    <cellStyle name="Norma11l" xfId="491" xr:uid="{00000000-0005-0000-0000-0000E4010000}"/>
    <cellStyle name="Normal_1 НФ-МЭРТ" xfId="492" xr:uid="{00000000-0005-0000-0000-0000E5010000}"/>
    <cellStyle name="S0" xfId="493" xr:uid="{00000000-0005-0000-0000-0000E6010000}"/>
    <cellStyle name="S0 2" xfId="494" xr:uid="{00000000-0005-0000-0000-0000E7010000}"/>
    <cellStyle name="S0 3" xfId="495" xr:uid="{00000000-0005-0000-0000-0000E8010000}"/>
    <cellStyle name="S0 4" xfId="496" xr:uid="{00000000-0005-0000-0000-0000E9010000}"/>
    <cellStyle name="S1" xfId="497" xr:uid="{00000000-0005-0000-0000-0000EA010000}"/>
    <cellStyle name="S1 2" xfId="498" xr:uid="{00000000-0005-0000-0000-0000EB010000}"/>
    <cellStyle name="S1 3" xfId="499" xr:uid="{00000000-0005-0000-0000-0000EC010000}"/>
    <cellStyle name="S1 4" xfId="500" xr:uid="{00000000-0005-0000-0000-0000ED010000}"/>
    <cellStyle name="S10" xfId="501" xr:uid="{00000000-0005-0000-0000-0000EE010000}"/>
    <cellStyle name="S10 2" xfId="502" xr:uid="{00000000-0005-0000-0000-0000EF010000}"/>
    <cellStyle name="S10 3" xfId="503" xr:uid="{00000000-0005-0000-0000-0000F0010000}"/>
    <cellStyle name="S10 4" xfId="504" xr:uid="{00000000-0005-0000-0000-0000F1010000}"/>
    <cellStyle name="S10 5" xfId="505" xr:uid="{00000000-0005-0000-0000-0000F2010000}"/>
    <cellStyle name="S10 6" xfId="506" xr:uid="{00000000-0005-0000-0000-0000F3010000}"/>
    <cellStyle name="S10 7" xfId="507" xr:uid="{00000000-0005-0000-0000-0000F4010000}"/>
    <cellStyle name="S10 8" xfId="508" xr:uid="{00000000-0005-0000-0000-0000F5010000}"/>
    <cellStyle name="S11" xfId="509" xr:uid="{00000000-0005-0000-0000-0000F6010000}"/>
    <cellStyle name="S11 2" xfId="510" xr:uid="{00000000-0005-0000-0000-0000F7010000}"/>
    <cellStyle name="S11 3" xfId="511" xr:uid="{00000000-0005-0000-0000-0000F8010000}"/>
    <cellStyle name="S11 4" xfId="512" xr:uid="{00000000-0005-0000-0000-0000F9010000}"/>
    <cellStyle name="S11 5" xfId="513" xr:uid="{00000000-0005-0000-0000-0000FA010000}"/>
    <cellStyle name="S11 6" xfId="514" xr:uid="{00000000-0005-0000-0000-0000FB010000}"/>
    <cellStyle name="S11 7" xfId="515" xr:uid="{00000000-0005-0000-0000-0000FC010000}"/>
    <cellStyle name="S11 8" xfId="516" xr:uid="{00000000-0005-0000-0000-0000FD010000}"/>
    <cellStyle name="S12" xfId="517" xr:uid="{00000000-0005-0000-0000-0000FE010000}"/>
    <cellStyle name="S12 2" xfId="518" xr:uid="{00000000-0005-0000-0000-0000FF010000}"/>
    <cellStyle name="S12 3" xfId="519" xr:uid="{00000000-0005-0000-0000-000000020000}"/>
    <cellStyle name="S12 4" xfId="520" xr:uid="{00000000-0005-0000-0000-000001020000}"/>
    <cellStyle name="S12 5" xfId="521" xr:uid="{00000000-0005-0000-0000-000002020000}"/>
    <cellStyle name="S12 6" xfId="522" xr:uid="{00000000-0005-0000-0000-000003020000}"/>
    <cellStyle name="S12 7" xfId="523" xr:uid="{00000000-0005-0000-0000-000004020000}"/>
    <cellStyle name="S12 8" xfId="524" xr:uid="{00000000-0005-0000-0000-000005020000}"/>
    <cellStyle name="S13" xfId="525" xr:uid="{00000000-0005-0000-0000-000006020000}"/>
    <cellStyle name="S13 2" xfId="526" xr:uid="{00000000-0005-0000-0000-000007020000}"/>
    <cellStyle name="S13 3" xfId="527" xr:uid="{00000000-0005-0000-0000-000008020000}"/>
    <cellStyle name="S13 4" xfId="528" xr:uid="{00000000-0005-0000-0000-000009020000}"/>
    <cellStyle name="S13 5" xfId="529" xr:uid="{00000000-0005-0000-0000-00000A020000}"/>
    <cellStyle name="S13 6" xfId="530" xr:uid="{00000000-0005-0000-0000-00000B020000}"/>
    <cellStyle name="S13 7" xfId="531" xr:uid="{00000000-0005-0000-0000-00000C020000}"/>
    <cellStyle name="S13 8" xfId="532" xr:uid="{00000000-0005-0000-0000-00000D020000}"/>
    <cellStyle name="S14" xfId="533" xr:uid="{00000000-0005-0000-0000-00000E020000}"/>
    <cellStyle name="S14 2" xfId="534" xr:uid="{00000000-0005-0000-0000-00000F020000}"/>
    <cellStyle name="S14 3" xfId="535" xr:uid="{00000000-0005-0000-0000-000010020000}"/>
    <cellStyle name="S14 4" xfId="536" xr:uid="{00000000-0005-0000-0000-000011020000}"/>
    <cellStyle name="S14 5" xfId="537" xr:uid="{00000000-0005-0000-0000-000012020000}"/>
    <cellStyle name="S14 6" xfId="538" xr:uid="{00000000-0005-0000-0000-000013020000}"/>
    <cellStyle name="S14 7" xfId="539" xr:uid="{00000000-0005-0000-0000-000014020000}"/>
    <cellStyle name="S14 8" xfId="540" xr:uid="{00000000-0005-0000-0000-000015020000}"/>
    <cellStyle name="S15" xfId="541" xr:uid="{00000000-0005-0000-0000-000016020000}"/>
    <cellStyle name="S15 2" xfId="542" xr:uid="{00000000-0005-0000-0000-000017020000}"/>
    <cellStyle name="S15 3" xfId="543" xr:uid="{00000000-0005-0000-0000-000018020000}"/>
    <cellStyle name="S15 4" xfId="544" xr:uid="{00000000-0005-0000-0000-000019020000}"/>
    <cellStyle name="S15 5" xfId="545" xr:uid="{00000000-0005-0000-0000-00001A020000}"/>
    <cellStyle name="S15 6" xfId="546" xr:uid="{00000000-0005-0000-0000-00001B020000}"/>
    <cellStyle name="S15 7" xfId="547" xr:uid="{00000000-0005-0000-0000-00001C020000}"/>
    <cellStyle name="S15 8" xfId="548" xr:uid="{00000000-0005-0000-0000-00001D020000}"/>
    <cellStyle name="S16" xfId="549" xr:uid="{00000000-0005-0000-0000-00001E020000}"/>
    <cellStyle name="S16 2" xfId="550" xr:uid="{00000000-0005-0000-0000-00001F020000}"/>
    <cellStyle name="S16 3" xfId="551" xr:uid="{00000000-0005-0000-0000-000020020000}"/>
    <cellStyle name="S17" xfId="552" xr:uid="{00000000-0005-0000-0000-000021020000}"/>
    <cellStyle name="S17 2" xfId="553" xr:uid="{00000000-0005-0000-0000-000022020000}"/>
    <cellStyle name="S18" xfId="554" xr:uid="{00000000-0005-0000-0000-000023020000}"/>
    <cellStyle name="S18 2" xfId="555" xr:uid="{00000000-0005-0000-0000-000024020000}"/>
    <cellStyle name="S19" xfId="556" xr:uid="{00000000-0005-0000-0000-000025020000}"/>
    <cellStyle name="S19 2" xfId="557" xr:uid="{00000000-0005-0000-0000-000026020000}"/>
    <cellStyle name="S2" xfId="558" xr:uid="{00000000-0005-0000-0000-000027020000}"/>
    <cellStyle name="S2 2" xfId="559" xr:uid="{00000000-0005-0000-0000-000028020000}"/>
    <cellStyle name="S2 3" xfId="560" xr:uid="{00000000-0005-0000-0000-000029020000}"/>
    <cellStyle name="S2 4" xfId="561" xr:uid="{00000000-0005-0000-0000-00002A020000}"/>
    <cellStyle name="S20" xfId="562" xr:uid="{00000000-0005-0000-0000-00002B020000}"/>
    <cellStyle name="S20 2" xfId="563" xr:uid="{00000000-0005-0000-0000-00002C020000}"/>
    <cellStyle name="S21" xfId="564" xr:uid="{00000000-0005-0000-0000-00002D020000}"/>
    <cellStyle name="S21 2" xfId="565" xr:uid="{00000000-0005-0000-0000-00002E020000}"/>
    <cellStyle name="S22" xfId="566" xr:uid="{00000000-0005-0000-0000-00002F020000}"/>
    <cellStyle name="S22 2" xfId="567" xr:uid="{00000000-0005-0000-0000-000030020000}"/>
    <cellStyle name="S23" xfId="568" xr:uid="{00000000-0005-0000-0000-000031020000}"/>
    <cellStyle name="S23 2" xfId="569" xr:uid="{00000000-0005-0000-0000-000032020000}"/>
    <cellStyle name="S23 3" xfId="570" xr:uid="{00000000-0005-0000-0000-000033020000}"/>
    <cellStyle name="S24" xfId="571" xr:uid="{00000000-0005-0000-0000-000034020000}"/>
    <cellStyle name="S24 2" xfId="572" xr:uid="{00000000-0005-0000-0000-000035020000}"/>
    <cellStyle name="S24 3" xfId="573" xr:uid="{00000000-0005-0000-0000-000036020000}"/>
    <cellStyle name="S25" xfId="574" xr:uid="{00000000-0005-0000-0000-000037020000}"/>
    <cellStyle name="S25 2" xfId="575" xr:uid="{00000000-0005-0000-0000-000038020000}"/>
    <cellStyle name="S26" xfId="576" xr:uid="{00000000-0005-0000-0000-000039020000}"/>
    <cellStyle name="S26 2" xfId="577" xr:uid="{00000000-0005-0000-0000-00003A020000}"/>
    <cellStyle name="S27" xfId="578" xr:uid="{00000000-0005-0000-0000-00003B020000}"/>
    <cellStyle name="S27 2" xfId="579" xr:uid="{00000000-0005-0000-0000-00003C020000}"/>
    <cellStyle name="S28" xfId="580" xr:uid="{00000000-0005-0000-0000-00003D020000}"/>
    <cellStyle name="S28 2" xfId="581" xr:uid="{00000000-0005-0000-0000-00003E020000}"/>
    <cellStyle name="S29" xfId="582" xr:uid="{00000000-0005-0000-0000-00003F020000}"/>
    <cellStyle name="S29 2" xfId="583" xr:uid="{00000000-0005-0000-0000-000040020000}"/>
    <cellStyle name="S3" xfId="584" xr:uid="{00000000-0005-0000-0000-000041020000}"/>
    <cellStyle name="S3 2" xfId="585" xr:uid="{00000000-0005-0000-0000-000042020000}"/>
    <cellStyle name="S3 3" xfId="586" xr:uid="{00000000-0005-0000-0000-000043020000}"/>
    <cellStyle name="S3 4" xfId="587" xr:uid="{00000000-0005-0000-0000-000044020000}"/>
    <cellStyle name="S3 5" xfId="588" xr:uid="{00000000-0005-0000-0000-000045020000}"/>
    <cellStyle name="S3 6" xfId="589" xr:uid="{00000000-0005-0000-0000-000046020000}"/>
    <cellStyle name="S3 7" xfId="590" xr:uid="{00000000-0005-0000-0000-000047020000}"/>
    <cellStyle name="S3 8" xfId="591" xr:uid="{00000000-0005-0000-0000-000048020000}"/>
    <cellStyle name="S3 9" xfId="592" xr:uid="{00000000-0005-0000-0000-000049020000}"/>
    <cellStyle name="S30" xfId="593" xr:uid="{00000000-0005-0000-0000-00004A020000}"/>
    <cellStyle name="S30 2" xfId="594" xr:uid="{00000000-0005-0000-0000-00004B020000}"/>
    <cellStyle name="S31" xfId="595" xr:uid="{00000000-0005-0000-0000-00004C020000}"/>
    <cellStyle name="S32" xfId="596" xr:uid="{00000000-0005-0000-0000-00004D020000}"/>
    <cellStyle name="S33" xfId="597" xr:uid="{00000000-0005-0000-0000-00004E020000}"/>
    <cellStyle name="S4" xfId="598" xr:uid="{00000000-0005-0000-0000-00004F020000}"/>
    <cellStyle name="S4 10" xfId="599" xr:uid="{00000000-0005-0000-0000-000050020000}"/>
    <cellStyle name="S4 11" xfId="600" xr:uid="{00000000-0005-0000-0000-000051020000}"/>
    <cellStyle name="S4 12" xfId="601" xr:uid="{00000000-0005-0000-0000-000052020000}"/>
    <cellStyle name="S4 13" xfId="602" xr:uid="{00000000-0005-0000-0000-000053020000}"/>
    <cellStyle name="S4 14" xfId="603" xr:uid="{00000000-0005-0000-0000-000054020000}"/>
    <cellStyle name="S4 15" xfId="604" xr:uid="{00000000-0005-0000-0000-000055020000}"/>
    <cellStyle name="S4 16" xfId="605" xr:uid="{00000000-0005-0000-0000-000056020000}"/>
    <cellStyle name="S4 17" xfId="606" xr:uid="{00000000-0005-0000-0000-000057020000}"/>
    <cellStyle name="S4 18" xfId="607" xr:uid="{00000000-0005-0000-0000-000058020000}"/>
    <cellStyle name="S4 19" xfId="608" xr:uid="{00000000-0005-0000-0000-000059020000}"/>
    <cellStyle name="S4 2" xfId="609" xr:uid="{00000000-0005-0000-0000-00005A020000}"/>
    <cellStyle name="S4 2 2" xfId="610" xr:uid="{00000000-0005-0000-0000-00005B020000}"/>
    <cellStyle name="S4 20" xfId="611" xr:uid="{00000000-0005-0000-0000-00005C020000}"/>
    <cellStyle name="S4 21" xfId="612" xr:uid="{00000000-0005-0000-0000-00005D020000}"/>
    <cellStyle name="S4 22" xfId="613" xr:uid="{00000000-0005-0000-0000-00005E020000}"/>
    <cellStyle name="S4 23" xfId="614" xr:uid="{00000000-0005-0000-0000-00005F020000}"/>
    <cellStyle name="S4 24" xfId="615" xr:uid="{00000000-0005-0000-0000-000060020000}"/>
    <cellStyle name="S4 25" xfId="616" xr:uid="{00000000-0005-0000-0000-000061020000}"/>
    <cellStyle name="S4 26" xfId="617" xr:uid="{00000000-0005-0000-0000-000062020000}"/>
    <cellStyle name="S4 27" xfId="618" xr:uid="{00000000-0005-0000-0000-000063020000}"/>
    <cellStyle name="S4 28" xfId="619" xr:uid="{00000000-0005-0000-0000-000064020000}"/>
    <cellStyle name="S4 29" xfId="620" xr:uid="{00000000-0005-0000-0000-000065020000}"/>
    <cellStyle name="S4 3" xfId="621" xr:uid="{00000000-0005-0000-0000-000066020000}"/>
    <cellStyle name="S4 30" xfId="622" xr:uid="{00000000-0005-0000-0000-000067020000}"/>
    <cellStyle name="S4 31" xfId="623" xr:uid="{00000000-0005-0000-0000-000068020000}"/>
    <cellStyle name="S4 32" xfId="624" xr:uid="{00000000-0005-0000-0000-000069020000}"/>
    <cellStyle name="S4 33" xfId="625" xr:uid="{00000000-0005-0000-0000-00006A020000}"/>
    <cellStyle name="S4 34" xfId="626" xr:uid="{00000000-0005-0000-0000-00006B020000}"/>
    <cellStyle name="S4 35" xfId="627" xr:uid="{00000000-0005-0000-0000-00006C020000}"/>
    <cellStyle name="S4 36" xfId="628" xr:uid="{00000000-0005-0000-0000-00006D020000}"/>
    <cellStyle name="S4 37" xfId="629" xr:uid="{00000000-0005-0000-0000-00006E020000}"/>
    <cellStyle name="S4 38" xfId="630" xr:uid="{00000000-0005-0000-0000-00006F020000}"/>
    <cellStyle name="S4 39" xfId="631" xr:uid="{00000000-0005-0000-0000-000070020000}"/>
    <cellStyle name="S4 4" xfId="632" xr:uid="{00000000-0005-0000-0000-000071020000}"/>
    <cellStyle name="S4 40" xfId="633" xr:uid="{00000000-0005-0000-0000-000072020000}"/>
    <cellStyle name="S4 41" xfId="634" xr:uid="{00000000-0005-0000-0000-000073020000}"/>
    <cellStyle name="S4 42" xfId="635" xr:uid="{00000000-0005-0000-0000-000074020000}"/>
    <cellStyle name="S4 43" xfId="636" xr:uid="{00000000-0005-0000-0000-000075020000}"/>
    <cellStyle name="S4 44" xfId="637" xr:uid="{00000000-0005-0000-0000-000076020000}"/>
    <cellStyle name="S4 45" xfId="638" xr:uid="{00000000-0005-0000-0000-000077020000}"/>
    <cellStyle name="S4 46" xfId="639" xr:uid="{00000000-0005-0000-0000-000078020000}"/>
    <cellStyle name="S4 47" xfId="640" xr:uid="{00000000-0005-0000-0000-000079020000}"/>
    <cellStyle name="S4 48" xfId="641" xr:uid="{00000000-0005-0000-0000-00007A020000}"/>
    <cellStyle name="S4 49" xfId="642" xr:uid="{00000000-0005-0000-0000-00007B020000}"/>
    <cellStyle name="S4 5" xfId="643" xr:uid="{00000000-0005-0000-0000-00007C020000}"/>
    <cellStyle name="S4 50" xfId="644" xr:uid="{00000000-0005-0000-0000-00007D020000}"/>
    <cellStyle name="S4 51" xfId="645" xr:uid="{00000000-0005-0000-0000-00007E020000}"/>
    <cellStyle name="S4 52" xfId="646" xr:uid="{00000000-0005-0000-0000-00007F020000}"/>
    <cellStyle name="S4 53" xfId="647" xr:uid="{00000000-0005-0000-0000-000080020000}"/>
    <cellStyle name="S4 54" xfId="648" xr:uid="{00000000-0005-0000-0000-000081020000}"/>
    <cellStyle name="S4 55" xfId="649" xr:uid="{00000000-0005-0000-0000-000082020000}"/>
    <cellStyle name="S4 56" xfId="650" xr:uid="{00000000-0005-0000-0000-000083020000}"/>
    <cellStyle name="S4 57" xfId="651" xr:uid="{00000000-0005-0000-0000-000084020000}"/>
    <cellStyle name="S4 58" xfId="652" xr:uid="{00000000-0005-0000-0000-000085020000}"/>
    <cellStyle name="S4 59" xfId="653" xr:uid="{00000000-0005-0000-0000-000086020000}"/>
    <cellStyle name="S4 6" xfId="654" xr:uid="{00000000-0005-0000-0000-000087020000}"/>
    <cellStyle name="S4 60" xfId="655" xr:uid="{00000000-0005-0000-0000-000088020000}"/>
    <cellStyle name="S4 61" xfId="656" xr:uid="{00000000-0005-0000-0000-000089020000}"/>
    <cellStyle name="S4 62" xfId="657" xr:uid="{00000000-0005-0000-0000-00008A020000}"/>
    <cellStyle name="S4 63" xfId="658" xr:uid="{00000000-0005-0000-0000-00008B020000}"/>
    <cellStyle name="S4 64" xfId="659" xr:uid="{00000000-0005-0000-0000-00008C020000}"/>
    <cellStyle name="S4 65" xfId="660" xr:uid="{00000000-0005-0000-0000-00008D020000}"/>
    <cellStyle name="S4 66" xfId="661" xr:uid="{00000000-0005-0000-0000-00008E020000}"/>
    <cellStyle name="S4 67" xfId="662" xr:uid="{00000000-0005-0000-0000-00008F020000}"/>
    <cellStyle name="S4 68" xfId="663" xr:uid="{00000000-0005-0000-0000-000090020000}"/>
    <cellStyle name="S4 69" xfId="664" xr:uid="{00000000-0005-0000-0000-000091020000}"/>
    <cellStyle name="S4 7" xfId="665" xr:uid="{00000000-0005-0000-0000-000092020000}"/>
    <cellStyle name="S4 8" xfId="666" xr:uid="{00000000-0005-0000-0000-000093020000}"/>
    <cellStyle name="S4 9" xfId="667" xr:uid="{00000000-0005-0000-0000-000094020000}"/>
    <cellStyle name="S5" xfId="668" xr:uid="{00000000-0005-0000-0000-000095020000}"/>
    <cellStyle name="S5 10" xfId="669" xr:uid="{00000000-0005-0000-0000-000096020000}"/>
    <cellStyle name="S5 11" xfId="670" xr:uid="{00000000-0005-0000-0000-000097020000}"/>
    <cellStyle name="S5 12" xfId="671" xr:uid="{00000000-0005-0000-0000-000098020000}"/>
    <cellStyle name="S5 13" xfId="672" xr:uid="{00000000-0005-0000-0000-000099020000}"/>
    <cellStyle name="S5 14" xfId="673" xr:uid="{00000000-0005-0000-0000-00009A020000}"/>
    <cellStyle name="S5 15" xfId="674" xr:uid="{00000000-0005-0000-0000-00009B020000}"/>
    <cellStyle name="S5 16" xfId="675" xr:uid="{00000000-0005-0000-0000-00009C020000}"/>
    <cellStyle name="S5 17" xfId="676" xr:uid="{00000000-0005-0000-0000-00009D020000}"/>
    <cellStyle name="S5 18" xfId="677" xr:uid="{00000000-0005-0000-0000-00009E020000}"/>
    <cellStyle name="S5 19" xfId="678" xr:uid="{00000000-0005-0000-0000-00009F020000}"/>
    <cellStyle name="S5 2" xfId="679" xr:uid="{00000000-0005-0000-0000-0000A0020000}"/>
    <cellStyle name="S5 20" xfId="680" xr:uid="{00000000-0005-0000-0000-0000A1020000}"/>
    <cellStyle name="S5 21" xfId="681" xr:uid="{00000000-0005-0000-0000-0000A2020000}"/>
    <cellStyle name="S5 22" xfId="682" xr:uid="{00000000-0005-0000-0000-0000A3020000}"/>
    <cellStyle name="S5 23" xfId="683" xr:uid="{00000000-0005-0000-0000-0000A4020000}"/>
    <cellStyle name="S5 24" xfId="684" xr:uid="{00000000-0005-0000-0000-0000A5020000}"/>
    <cellStyle name="S5 25" xfId="685" xr:uid="{00000000-0005-0000-0000-0000A6020000}"/>
    <cellStyle name="S5 26" xfId="686" xr:uid="{00000000-0005-0000-0000-0000A7020000}"/>
    <cellStyle name="S5 27" xfId="687" xr:uid="{00000000-0005-0000-0000-0000A8020000}"/>
    <cellStyle name="S5 28" xfId="688" xr:uid="{00000000-0005-0000-0000-0000A9020000}"/>
    <cellStyle name="S5 29" xfId="689" xr:uid="{00000000-0005-0000-0000-0000AA020000}"/>
    <cellStyle name="S5 3" xfId="690" xr:uid="{00000000-0005-0000-0000-0000AB020000}"/>
    <cellStyle name="S5 30" xfId="691" xr:uid="{00000000-0005-0000-0000-0000AC020000}"/>
    <cellStyle name="S5 31" xfId="692" xr:uid="{00000000-0005-0000-0000-0000AD020000}"/>
    <cellStyle name="S5 32" xfId="693" xr:uid="{00000000-0005-0000-0000-0000AE020000}"/>
    <cellStyle name="S5 33" xfId="694" xr:uid="{00000000-0005-0000-0000-0000AF020000}"/>
    <cellStyle name="S5 34" xfId="695" xr:uid="{00000000-0005-0000-0000-0000B0020000}"/>
    <cellStyle name="S5 35" xfId="696" xr:uid="{00000000-0005-0000-0000-0000B1020000}"/>
    <cellStyle name="S5 36" xfId="697" xr:uid="{00000000-0005-0000-0000-0000B2020000}"/>
    <cellStyle name="S5 37" xfId="698" xr:uid="{00000000-0005-0000-0000-0000B3020000}"/>
    <cellStyle name="S5 38" xfId="699" xr:uid="{00000000-0005-0000-0000-0000B4020000}"/>
    <cellStyle name="S5 39" xfId="700" xr:uid="{00000000-0005-0000-0000-0000B5020000}"/>
    <cellStyle name="S5 4" xfId="701" xr:uid="{00000000-0005-0000-0000-0000B6020000}"/>
    <cellStyle name="S5 40" xfId="702" xr:uid="{00000000-0005-0000-0000-0000B7020000}"/>
    <cellStyle name="S5 41" xfId="703" xr:uid="{00000000-0005-0000-0000-0000B8020000}"/>
    <cellStyle name="S5 42" xfId="704" xr:uid="{00000000-0005-0000-0000-0000B9020000}"/>
    <cellStyle name="S5 43" xfId="705" xr:uid="{00000000-0005-0000-0000-0000BA020000}"/>
    <cellStyle name="S5 44" xfId="706" xr:uid="{00000000-0005-0000-0000-0000BB020000}"/>
    <cellStyle name="S5 45" xfId="707" xr:uid="{00000000-0005-0000-0000-0000BC020000}"/>
    <cellStyle name="S5 46" xfId="708" xr:uid="{00000000-0005-0000-0000-0000BD020000}"/>
    <cellStyle name="S5 47" xfId="709" xr:uid="{00000000-0005-0000-0000-0000BE020000}"/>
    <cellStyle name="S5 48" xfId="710" xr:uid="{00000000-0005-0000-0000-0000BF020000}"/>
    <cellStyle name="S5 49" xfId="711" xr:uid="{00000000-0005-0000-0000-0000C0020000}"/>
    <cellStyle name="S5 5" xfId="712" xr:uid="{00000000-0005-0000-0000-0000C1020000}"/>
    <cellStyle name="S5 50" xfId="713" xr:uid="{00000000-0005-0000-0000-0000C2020000}"/>
    <cellStyle name="S5 51" xfId="714" xr:uid="{00000000-0005-0000-0000-0000C3020000}"/>
    <cellStyle name="S5 52" xfId="715" xr:uid="{00000000-0005-0000-0000-0000C4020000}"/>
    <cellStyle name="S5 53" xfId="716" xr:uid="{00000000-0005-0000-0000-0000C5020000}"/>
    <cellStyle name="S5 54" xfId="717" xr:uid="{00000000-0005-0000-0000-0000C6020000}"/>
    <cellStyle name="S5 55" xfId="718" xr:uid="{00000000-0005-0000-0000-0000C7020000}"/>
    <cellStyle name="S5 56" xfId="719" xr:uid="{00000000-0005-0000-0000-0000C8020000}"/>
    <cellStyle name="S5 57" xfId="720" xr:uid="{00000000-0005-0000-0000-0000C9020000}"/>
    <cellStyle name="S5 58" xfId="721" xr:uid="{00000000-0005-0000-0000-0000CA020000}"/>
    <cellStyle name="S5 59" xfId="722" xr:uid="{00000000-0005-0000-0000-0000CB020000}"/>
    <cellStyle name="S5 6" xfId="723" xr:uid="{00000000-0005-0000-0000-0000CC020000}"/>
    <cellStyle name="S5 60" xfId="724" xr:uid="{00000000-0005-0000-0000-0000CD020000}"/>
    <cellStyle name="S5 61" xfId="725" xr:uid="{00000000-0005-0000-0000-0000CE020000}"/>
    <cellStyle name="S5 62" xfId="726" xr:uid="{00000000-0005-0000-0000-0000CF020000}"/>
    <cellStyle name="S5 63" xfId="727" xr:uid="{00000000-0005-0000-0000-0000D0020000}"/>
    <cellStyle name="S5 64" xfId="728" xr:uid="{00000000-0005-0000-0000-0000D1020000}"/>
    <cellStyle name="S5 65" xfId="729" xr:uid="{00000000-0005-0000-0000-0000D2020000}"/>
    <cellStyle name="S5 66" xfId="730" xr:uid="{00000000-0005-0000-0000-0000D3020000}"/>
    <cellStyle name="S5 67" xfId="731" xr:uid="{00000000-0005-0000-0000-0000D4020000}"/>
    <cellStyle name="S5 68" xfId="732" xr:uid="{00000000-0005-0000-0000-0000D5020000}"/>
    <cellStyle name="S5 69" xfId="733" xr:uid="{00000000-0005-0000-0000-0000D6020000}"/>
    <cellStyle name="S5 7" xfId="734" xr:uid="{00000000-0005-0000-0000-0000D7020000}"/>
    <cellStyle name="S5 70" xfId="735" xr:uid="{00000000-0005-0000-0000-0000D8020000}"/>
    <cellStyle name="S5 8" xfId="736" xr:uid="{00000000-0005-0000-0000-0000D9020000}"/>
    <cellStyle name="S5 9" xfId="737" xr:uid="{00000000-0005-0000-0000-0000DA020000}"/>
    <cellStyle name="S6" xfId="738" xr:uid="{00000000-0005-0000-0000-0000DB020000}"/>
    <cellStyle name="S6 10" xfId="739" xr:uid="{00000000-0005-0000-0000-0000DC020000}"/>
    <cellStyle name="S6 11" xfId="740" xr:uid="{00000000-0005-0000-0000-0000DD020000}"/>
    <cellStyle name="S6 12" xfId="741" xr:uid="{00000000-0005-0000-0000-0000DE020000}"/>
    <cellStyle name="S6 13" xfId="742" xr:uid="{00000000-0005-0000-0000-0000DF020000}"/>
    <cellStyle name="S6 14" xfId="743" xr:uid="{00000000-0005-0000-0000-0000E0020000}"/>
    <cellStyle name="S6 15" xfId="744" xr:uid="{00000000-0005-0000-0000-0000E1020000}"/>
    <cellStyle name="S6 16" xfId="745" xr:uid="{00000000-0005-0000-0000-0000E2020000}"/>
    <cellStyle name="S6 17" xfId="746" xr:uid="{00000000-0005-0000-0000-0000E3020000}"/>
    <cellStyle name="S6 18" xfId="747" xr:uid="{00000000-0005-0000-0000-0000E4020000}"/>
    <cellStyle name="S6 19" xfId="748" xr:uid="{00000000-0005-0000-0000-0000E5020000}"/>
    <cellStyle name="S6 2" xfId="749" xr:uid="{00000000-0005-0000-0000-0000E6020000}"/>
    <cellStyle name="S6 2 2" xfId="750" xr:uid="{00000000-0005-0000-0000-0000E7020000}"/>
    <cellStyle name="S6 20" xfId="751" xr:uid="{00000000-0005-0000-0000-0000E8020000}"/>
    <cellStyle name="S6 21" xfId="752" xr:uid="{00000000-0005-0000-0000-0000E9020000}"/>
    <cellStyle name="S6 22" xfId="753" xr:uid="{00000000-0005-0000-0000-0000EA020000}"/>
    <cellStyle name="S6 23" xfId="754" xr:uid="{00000000-0005-0000-0000-0000EB020000}"/>
    <cellStyle name="S6 24" xfId="755" xr:uid="{00000000-0005-0000-0000-0000EC020000}"/>
    <cellStyle name="S6 25" xfId="756" xr:uid="{00000000-0005-0000-0000-0000ED020000}"/>
    <cellStyle name="S6 26" xfId="757" xr:uid="{00000000-0005-0000-0000-0000EE020000}"/>
    <cellStyle name="S6 27" xfId="758" xr:uid="{00000000-0005-0000-0000-0000EF020000}"/>
    <cellStyle name="S6 28" xfId="759" xr:uid="{00000000-0005-0000-0000-0000F0020000}"/>
    <cellStyle name="S6 29" xfId="760" xr:uid="{00000000-0005-0000-0000-0000F1020000}"/>
    <cellStyle name="S6 3" xfId="761" xr:uid="{00000000-0005-0000-0000-0000F2020000}"/>
    <cellStyle name="S6 30" xfId="762" xr:uid="{00000000-0005-0000-0000-0000F3020000}"/>
    <cellStyle name="S6 31" xfId="763" xr:uid="{00000000-0005-0000-0000-0000F4020000}"/>
    <cellStyle name="S6 32" xfId="764" xr:uid="{00000000-0005-0000-0000-0000F5020000}"/>
    <cellStyle name="S6 33" xfId="765" xr:uid="{00000000-0005-0000-0000-0000F6020000}"/>
    <cellStyle name="S6 34" xfId="766" xr:uid="{00000000-0005-0000-0000-0000F7020000}"/>
    <cellStyle name="S6 35" xfId="767" xr:uid="{00000000-0005-0000-0000-0000F8020000}"/>
    <cellStyle name="S6 36" xfId="768" xr:uid="{00000000-0005-0000-0000-0000F9020000}"/>
    <cellStyle name="S6 37" xfId="769" xr:uid="{00000000-0005-0000-0000-0000FA020000}"/>
    <cellStyle name="S6 38" xfId="770" xr:uid="{00000000-0005-0000-0000-0000FB020000}"/>
    <cellStyle name="S6 39" xfId="771" xr:uid="{00000000-0005-0000-0000-0000FC020000}"/>
    <cellStyle name="S6 4" xfId="772" xr:uid="{00000000-0005-0000-0000-0000FD020000}"/>
    <cellStyle name="S6 40" xfId="773" xr:uid="{00000000-0005-0000-0000-0000FE020000}"/>
    <cellStyle name="S6 41" xfId="774" xr:uid="{00000000-0005-0000-0000-0000FF020000}"/>
    <cellStyle name="S6 42" xfId="775" xr:uid="{00000000-0005-0000-0000-000000030000}"/>
    <cellStyle name="S6 43" xfId="776" xr:uid="{00000000-0005-0000-0000-000001030000}"/>
    <cellStyle name="S6 44" xfId="777" xr:uid="{00000000-0005-0000-0000-000002030000}"/>
    <cellStyle name="S6 45" xfId="778" xr:uid="{00000000-0005-0000-0000-000003030000}"/>
    <cellStyle name="S6 46" xfId="779" xr:uid="{00000000-0005-0000-0000-000004030000}"/>
    <cellStyle name="S6 47" xfId="780" xr:uid="{00000000-0005-0000-0000-000005030000}"/>
    <cellStyle name="S6 48" xfId="781" xr:uid="{00000000-0005-0000-0000-000006030000}"/>
    <cellStyle name="S6 49" xfId="782" xr:uid="{00000000-0005-0000-0000-000007030000}"/>
    <cellStyle name="S6 5" xfId="783" xr:uid="{00000000-0005-0000-0000-000008030000}"/>
    <cellStyle name="S6 50" xfId="784" xr:uid="{00000000-0005-0000-0000-000009030000}"/>
    <cellStyle name="S6 51" xfId="785" xr:uid="{00000000-0005-0000-0000-00000A030000}"/>
    <cellStyle name="S6 52" xfId="786" xr:uid="{00000000-0005-0000-0000-00000B030000}"/>
    <cellStyle name="S6 53" xfId="787" xr:uid="{00000000-0005-0000-0000-00000C030000}"/>
    <cellStyle name="S6 54" xfId="788" xr:uid="{00000000-0005-0000-0000-00000D030000}"/>
    <cellStyle name="S6 55" xfId="789" xr:uid="{00000000-0005-0000-0000-00000E030000}"/>
    <cellStyle name="S6 56" xfId="790" xr:uid="{00000000-0005-0000-0000-00000F030000}"/>
    <cellStyle name="S6 57" xfId="791" xr:uid="{00000000-0005-0000-0000-000010030000}"/>
    <cellStyle name="S6 58" xfId="792" xr:uid="{00000000-0005-0000-0000-000011030000}"/>
    <cellStyle name="S6 59" xfId="793" xr:uid="{00000000-0005-0000-0000-000012030000}"/>
    <cellStyle name="S6 6" xfId="794" xr:uid="{00000000-0005-0000-0000-000013030000}"/>
    <cellStyle name="S6 60" xfId="795" xr:uid="{00000000-0005-0000-0000-000014030000}"/>
    <cellStyle name="S6 61" xfId="796" xr:uid="{00000000-0005-0000-0000-000015030000}"/>
    <cellStyle name="S6 62" xfId="797" xr:uid="{00000000-0005-0000-0000-000016030000}"/>
    <cellStyle name="S6 63" xfId="798" xr:uid="{00000000-0005-0000-0000-000017030000}"/>
    <cellStyle name="S6 64" xfId="799" xr:uid="{00000000-0005-0000-0000-000018030000}"/>
    <cellStyle name="S6 65" xfId="800" xr:uid="{00000000-0005-0000-0000-000019030000}"/>
    <cellStyle name="S6 66" xfId="801" xr:uid="{00000000-0005-0000-0000-00001A030000}"/>
    <cellStyle name="S6 67" xfId="802" xr:uid="{00000000-0005-0000-0000-00001B030000}"/>
    <cellStyle name="S6 68" xfId="803" xr:uid="{00000000-0005-0000-0000-00001C030000}"/>
    <cellStyle name="S6 69" xfId="804" xr:uid="{00000000-0005-0000-0000-00001D030000}"/>
    <cellStyle name="S6 7" xfId="805" xr:uid="{00000000-0005-0000-0000-00001E030000}"/>
    <cellStyle name="S6 8" xfId="806" xr:uid="{00000000-0005-0000-0000-00001F030000}"/>
    <cellStyle name="S6 9" xfId="807" xr:uid="{00000000-0005-0000-0000-000020030000}"/>
    <cellStyle name="S7" xfId="808" xr:uid="{00000000-0005-0000-0000-000021030000}"/>
    <cellStyle name="S7 2" xfId="809" xr:uid="{00000000-0005-0000-0000-000022030000}"/>
    <cellStyle name="S7 3" xfId="810" xr:uid="{00000000-0005-0000-0000-000023030000}"/>
    <cellStyle name="S7 4" xfId="811" xr:uid="{00000000-0005-0000-0000-000024030000}"/>
    <cellStyle name="S7 5" xfId="812" xr:uid="{00000000-0005-0000-0000-000025030000}"/>
    <cellStyle name="S7 6" xfId="813" xr:uid="{00000000-0005-0000-0000-000026030000}"/>
    <cellStyle name="S7 7" xfId="814" xr:uid="{00000000-0005-0000-0000-000027030000}"/>
    <cellStyle name="S7 8" xfId="815" xr:uid="{00000000-0005-0000-0000-000028030000}"/>
    <cellStyle name="S7 9" xfId="816" xr:uid="{00000000-0005-0000-0000-000029030000}"/>
    <cellStyle name="S8" xfId="817" xr:uid="{00000000-0005-0000-0000-00002A030000}"/>
    <cellStyle name="S8 2" xfId="818" xr:uid="{00000000-0005-0000-0000-00002B030000}"/>
    <cellStyle name="S8 3" xfId="819" xr:uid="{00000000-0005-0000-0000-00002C030000}"/>
    <cellStyle name="S8 4" xfId="820" xr:uid="{00000000-0005-0000-0000-00002D030000}"/>
    <cellStyle name="S8 5" xfId="821" xr:uid="{00000000-0005-0000-0000-00002E030000}"/>
    <cellStyle name="S8 6" xfId="822" xr:uid="{00000000-0005-0000-0000-00002F030000}"/>
    <cellStyle name="S8 7" xfId="823" xr:uid="{00000000-0005-0000-0000-000030030000}"/>
    <cellStyle name="S8 8" xfId="824" xr:uid="{00000000-0005-0000-0000-000031030000}"/>
    <cellStyle name="S9" xfId="825" xr:uid="{00000000-0005-0000-0000-000032030000}"/>
    <cellStyle name="S9 2" xfId="826" xr:uid="{00000000-0005-0000-0000-000033030000}"/>
    <cellStyle name="S9 3" xfId="827" xr:uid="{00000000-0005-0000-0000-000034030000}"/>
    <cellStyle name="S9 4" xfId="828" xr:uid="{00000000-0005-0000-0000-000035030000}"/>
    <cellStyle name="S9 5" xfId="829" xr:uid="{00000000-0005-0000-0000-000036030000}"/>
    <cellStyle name="S9 6" xfId="830" xr:uid="{00000000-0005-0000-0000-000037030000}"/>
    <cellStyle name="S9 7" xfId="831" xr:uid="{00000000-0005-0000-0000-000038030000}"/>
    <cellStyle name="S9 8" xfId="832" xr:uid="{00000000-0005-0000-0000-000039030000}"/>
    <cellStyle name="Акцент1 10" xfId="833" xr:uid="{00000000-0005-0000-0000-00003A030000}"/>
    <cellStyle name="Акцент1 11" xfId="834" xr:uid="{00000000-0005-0000-0000-00003B030000}"/>
    <cellStyle name="Акцент1 12" xfId="835" xr:uid="{00000000-0005-0000-0000-00003C030000}"/>
    <cellStyle name="Акцент1 13" xfId="836" xr:uid="{00000000-0005-0000-0000-00003D030000}"/>
    <cellStyle name="Акцент1 14" xfId="837" xr:uid="{00000000-0005-0000-0000-00003E030000}"/>
    <cellStyle name="Акцент1 15" xfId="838" xr:uid="{00000000-0005-0000-0000-00003F030000}"/>
    <cellStyle name="Акцент1 16" xfId="839" xr:uid="{00000000-0005-0000-0000-000040030000}"/>
    <cellStyle name="Акцент1 17" xfId="840" xr:uid="{00000000-0005-0000-0000-000041030000}"/>
    <cellStyle name="Акцент1 18" xfId="841" xr:uid="{00000000-0005-0000-0000-000042030000}"/>
    <cellStyle name="Акцент1 19" xfId="842" xr:uid="{00000000-0005-0000-0000-000043030000}"/>
    <cellStyle name="Акцент1 2" xfId="843" xr:uid="{00000000-0005-0000-0000-000044030000}"/>
    <cellStyle name="Акцент1 2 2" xfId="844" xr:uid="{00000000-0005-0000-0000-000045030000}"/>
    <cellStyle name="Акцент1 2 3" xfId="845" xr:uid="{00000000-0005-0000-0000-000046030000}"/>
    <cellStyle name="Акцент1 2 4" xfId="846" xr:uid="{00000000-0005-0000-0000-000047030000}"/>
    <cellStyle name="Акцент1 2 5" xfId="847" xr:uid="{00000000-0005-0000-0000-000048030000}"/>
    <cellStyle name="Акцент1 2 6" xfId="848" xr:uid="{00000000-0005-0000-0000-000049030000}"/>
    <cellStyle name="Акцент1 2 7" xfId="849" xr:uid="{00000000-0005-0000-0000-00004A030000}"/>
    <cellStyle name="Акцент1 20" xfId="850" xr:uid="{00000000-0005-0000-0000-00004B030000}"/>
    <cellStyle name="Акцент1 21" xfId="851" xr:uid="{00000000-0005-0000-0000-00004C030000}"/>
    <cellStyle name="Акцент1 3" xfId="852" xr:uid="{00000000-0005-0000-0000-00004D030000}"/>
    <cellStyle name="Акцент1 4" xfId="853" xr:uid="{00000000-0005-0000-0000-00004E030000}"/>
    <cellStyle name="Акцент1 5" xfId="854" xr:uid="{00000000-0005-0000-0000-00004F030000}"/>
    <cellStyle name="Акцент1 6" xfId="855" xr:uid="{00000000-0005-0000-0000-000050030000}"/>
    <cellStyle name="Акцент1 7" xfId="856" xr:uid="{00000000-0005-0000-0000-000051030000}"/>
    <cellStyle name="Акцент1 8" xfId="857" xr:uid="{00000000-0005-0000-0000-000052030000}"/>
    <cellStyle name="Акцент1 9" xfId="858" xr:uid="{00000000-0005-0000-0000-000053030000}"/>
    <cellStyle name="Акцент2 10" xfId="859" xr:uid="{00000000-0005-0000-0000-000054030000}"/>
    <cellStyle name="Акцент2 11" xfId="860" xr:uid="{00000000-0005-0000-0000-000055030000}"/>
    <cellStyle name="Акцент2 12" xfId="861" xr:uid="{00000000-0005-0000-0000-000056030000}"/>
    <cellStyle name="Акцент2 13" xfId="862" xr:uid="{00000000-0005-0000-0000-000057030000}"/>
    <cellStyle name="Акцент2 14" xfId="863" xr:uid="{00000000-0005-0000-0000-000058030000}"/>
    <cellStyle name="Акцент2 15" xfId="864" xr:uid="{00000000-0005-0000-0000-000059030000}"/>
    <cellStyle name="Акцент2 16" xfId="865" xr:uid="{00000000-0005-0000-0000-00005A030000}"/>
    <cellStyle name="Акцент2 17" xfId="866" xr:uid="{00000000-0005-0000-0000-00005B030000}"/>
    <cellStyle name="Акцент2 18" xfId="867" xr:uid="{00000000-0005-0000-0000-00005C030000}"/>
    <cellStyle name="Акцент2 19" xfId="868" xr:uid="{00000000-0005-0000-0000-00005D030000}"/>
    <cellStyle name="Акцент2 2" xfId="869" xr:uid="{00000000-0005-0000-0000-00005E030000}"/>
    <cellStyle name="Акцент2 2 2" xfId="870" xr:uid="{00000000-0005-0000-0000-00005F030000}"/>
    <cellStyle name="Акцент2 2 3" xfId="871" xr:uid="{00000000-0005-0000-0000-000060030000}"/>
    <cellStyle name="Акцент2 2 4" xfId="872" xr:uid="{00000000-0005-0000-0000-000061030000}"/>
    <cellStyle name="Акцент2 2 5" xfId="873" xr:uid="{00000000-0005-0000-0000-000062030000}"/>
    <cellStyle name="Акцент2 2 6" xfId="874" xr:uid="{00000000-0005-0000-0000-000063030000}"/>
    <cellStyle name="Акцент2 2 7" xfId="875" xr:uid="{00000000-0005-0000-0000-000064030000}"/>
    <cellStyle name="Акцент2 20" xfId="876" xr:uid="{00000000-0005-0000-0000-000065030000}"/>
    <cellStyle name="Акцент2 21" xfId="877" xr:uid="{00000000-0005-0000-0000-000066030000}"/>
    <cellStyle name="Акцент2 22" xfId="878" xr:uid="{00000000-0005-0000-0000-000067030000}"/>
    <cellStyle name="Акцент2 3" xfId="879" xr:uid="{00000000-0005-0000-0000-000068030000}"/>
    <cellStyle name="Акцент2 3 2" xfId="880" xr:uid="{00000000-0005-0000-0000-000069030000}"/>
    <cellStyle name="Акцент2 4" xfId="881" xr:uid="{00000000-0005-0000-0000-00006A030000}"/>
    <cellStyle name="Акцент2 5" xfId="882" xr:uid="{00000000-0005-0000-0000-00006B030000}"/>
    <cellStyle name="Акцент2 6" xfId="883" xr:uid="{00000000-0005-0000-0000-00006C030000}"/>
    <cellStyle name="Акцент2 7" xfId="884" xr:uid="{00000000-0005-0000-0000-00006D030000}"/>
    <cellStyle name="Акцент2 8" xfId="885" xr:uid="{00000000-0005-0000-0000-00006E030000}"/>
    <cellStyle name="Акцент2 9" xfId="886" xr:uid="{00000000-0005-0000-0000-00006F030000}"/>
    <cellStyle name="Акцент3 10" xfId="887" xr:uid="{00000000-0005-0000-0000-000070030000}"/>
    <cellStyle name="Акцент3 11" xfId="888" xr:uid="{00000000-0005-0000-0000-000071030000}"/>
    <cellStyle name="Акцент3 12" xfId="889" xr:uid="{00000000-0005-0000-0000-000072030000}"/>
    <cellStyle name="Акцент3 13" xfId="890" xr:uid="{00000000-0005-0000-0000-000073030000}"/>
    <cellStyle name="Акцент3 14" xfId="891" xr:uid="{00000000-0005-0000-0000-000074030000}"/>
    <cellStyle name="Акцент3 15" xfId="892" xr:uid="{00000000-0005-0000-0000-000075030000}"/>
    <cellStyle name="Акцент3 16" xfId="893" xr:uid="{00000000-0005-0000-0000-000076030000}"/>
    <cellStyle name="Акцент3 17" xfId="894" xr:uid="{00000000-0005-0000-0000-000077030000}"/>
    <cellStyle name="Акцент3 18" xfId="895" xr:uid="{00000000-0005-0000-0000-000078030000}"/>
    <cellStyle name="Акцент3 19" xfId="896" xr:uid="{00000000-0005-0000-0000-000079030000}"/>
    <cellStyle name="Акцент3 2" xfId="897" xr:uid="{00000000-0005-0000-0000-00007A030000}"/>
    <cellStyle name="Акцент3 2 2" xfId="898" xr:uid="{00000000-0005-0000-0000-00007B030000}"/>
    <cellStyle name="Акцент3 2 3" xfId="899" xr:uid="{00000000-0005-0000-0000-00007C030000}"/>
    <cellStyle name="Акцент3 2 4" xfId="900" xr:uid="{00000000-0005-0000-0000-00007D030000}"/>
    <cellStyle name="Акцент3 2 5" xfId="901" xr:uid="{00000000-0005-0000-0000-00007E030000}"/>
    <cellStyle name="Акцент3 2 6" xfId="902" xr:uid="{00000000-0005-0000-0000-00007F030000}"/>
    <cellStyle name="Акцент3 2 7" xfId="903" xr:uid="{00000000-0005-0000-0000-000080030000}"/>
    <cellStyle name="Акцент3 20" xfId="904" xr:uid="{00000000-0005-0000-0000-000081030000}"/>
    <cellStyle name="Акцент3 21" xfId="905" xr:uid="{00000000-0005-0000-0000-000082030000}"/>
    <cellStyle name="Акцент3 3" xfId="906" xr:uid="{00000000-0005-0000-0000-000083030000}"/>
    <cellStyle name="Акцент3 4" xfId="907" xr:uid="{00000000-0005-0000-0000-000084030000}"/>
    <cellStyle name="Акцент3 5" xfId="908" xr:uid="{00000000-0005-0000-0000-000085030000}"/>
    <cellStyle name="Акцент3 6" xfId="909" xr:uid="{00000000-0005-0000-0000-000086030000}"/>
    <cellStyle name="Акцент3 7" xfId="910" xr:uid="{00000000-0005-0000-0000-000087030000}"/>
    <cellStyle name="Акцент3 8" xfId="911" xr:uid="{00000000-0005-0000-0000-000088030000}"/>
    <cellStyle name="Акцент3 9" xfId="912" xr:uid="{00000000-0005-0000-0000-000089030000}"/>
    <cellStyle name="Акцент4 10" xfId="913" xr:uid="{00000000-0005-0000-0000-00008A030000}"/>
    <cellStyle name="Акцент4 11" xfId="914" xr:uid="{00000000-0005-0000-0000-00008B030000}"/>
    <cellStyle name="Акцент4 12" xfId="915" xr:uid="{00000000-0005-0000-0000-00008C030000}"/>
    <cellStyle name="Акцент4 13" xfId="916" xr:uid="{00000000-0005-0000-0000-00008D030000}"/>
    <cellStyle name="Акцент4 14" xfId="917" xr:uid="{00000000-0005-0000-0000-00008E030000}"/>
    <cellStyle name="Акцент4 15" xfId="918" xr:uid="{00000000-0005-0000-0000-00008F030000}"/>
    <cellStyle name="Акцент4 16" xfId="919" xr:uid="{00000000-0005-0000-0000-000090030000}"/>
    <cellStyle name="Акцент4 17" xfId="920" xr:uid="{00000000-0005-0000-0000-000091030000}"/>
    <cellStyle name="Акцент4 18" xfId="921" xr:uid="{00000000-0005-0000-0000-000092030000}"/>
    <cellStyle name="Акцент4 19" xfId="922" xr:uid="{00000000-0005-0000-0000-000093030000}"/>
    <cellStyle name="Акцент4 2" xfId="923" xr:uid="{00000000-0005-0000-0000-000094030000}"/>
    <cellStyle name="Акцент4 2 2" xfId="924" xr:uid="{00000000-0005-0000-0000-000095030000}"/>
    <cellStyle name="Акцент4 2 3" xfId="925" xr:uid="{00000000-0005-0000-0000-000096030000}"/>
    <cellStyle name="Акцент4 2 4" xfId="926" xr:uid="{00000000-0005-0000-0000-000097030000}"/>
    <cellStyle name="Акцент4 2 5" xfId="927" xr:uid="{00000000-0005-0000-0000-000098030000}"/>
    <cellStyle name="Акцент4 2 6" xfId="928" xr:uid="{00000000-0005-0000-0000-000099030000}"/>
    <cellStyle name="Акцент4 2 7" xfId="929" xr:uid="{00000000-0005-0000-0000-00009A030000}"/>
    <cellStyle name="Акцент4 20" xfId="930" xr:uid="{00000000-0005-0000-0000-00009B030000}"/>
    <cellStyle name="Акцент4 21" xfId="931" xr:uid="{00000000-0005-0000-0000-00009C030000}"/>
    <cellStyle name="Акцент4 3" xfId="932" xr:uid="{00000000-0005-0000-0000-00009D030000}"/>
    <cellStyle name="Акцент4 4" xfId="933" xr:uid="{00000000-0005-0000-0000-00009E030000}"/>
    <cellStyle name="Акцент4 5" xfId="934" xr:uid="{00000000-0005-0000-0000-00009F030000}"/>
    <cellStyle name="Акцент4 6" xfId="935" xr:uid="{00000000-0005-0000-0000-0000A0030000}"/>
    <cellStyle name="Акцент4 7" xfId="936" xr:uid="{00000000-0005-0000-0000-0000A1030000}"/>
    <cellStyle name="Акцент4 8" xfId="937" xr:uid="{00000000-0005-0000-0000-0000A2030000}"/>
    <cellStyle name="Акцент4 9" xfId="938" xr:uid="{00000000-0005-0000-0000-0000A3030000}"/>
    <cellStyle name="Акцент5 10" xfId="939" xr:uid="{00000000-0005-0000-0000-0000A4030000}"/>
    <cellStyle name="Акцент5 11" xfId="940" xr:uid="{00000000-0005-0000-0000-0000A5030000}"/>
    <cellStyle name="Акцент5 12" xfId="941" xr:uid="{00000000-0005-0000-0000-0000A6030000}"/>
    <cellStyle name="Акцент5 13" xfId="942" xr:uid="{00000000-0005-0000-0000-0000A7030000}"/>
    <cellStyle name="Акцент5 14" xfId="943" xr:uid="{00000000-0005-0000-0000-0000A8030000}"/>
    <cellStyle name="Акцент5 15" xfId="944" xr:uid="{00000000-0005-0000-0000-0000A9030000}"/>
    <cellStyle name="Акцент5 16" xfId="945" xr:uid="{00000000-0005-0000-0000-0000AA030000}"/>
    <cellStyle name="Акцент5 17" xfId="946" xr:uid="{00000000-0005-0000-0000-0000AB030000}"/>
    <cellStyle name="Акцент5 18" xfId="947" xr:uid="{00000000-0005-0000-0000-0000AC030000}"/>
    <cellStyle name="Акцент5 19" xfId="948" xr:uid="{00000000-0005-0000-0000-0000AD030000}"/>
    <cellStyle name="Акцент5 2" xfId="949" xr:uid="{00000000-0005-0000-0000-0000AE030000}"/>
    <cellStyle name="Акцент5 2 2" xfId="950" xr:uid="{00000000-0005-0000-0000-0000AF030000}"/>
    <cellStyle name="Акцент5 2 3" xfId="951" xr:uid="{00000000-0005-0000-0000-0000B0030000}"/>
    <cellStyle name="Акцент5 2 4" xfId="952" xr:uid="{00000000-0005-0000-0000-0000B1030000}"/>
    <cellStyle name="Акцент5 2 5" xfId="953" xr:uid="{00000000-0005-0000-0000-0000B2030000}"/>
    <cellStyle name="Акцент5 2 6" xfId="954" xr:uid="{00000000-0005-0000-0000-0000B3030000}"/>
    <cellStyle name="Акцент5 2 7" xfId="955" xr:uid="{00000000-0005-0000-0000-0000B4030000}"/>
    <cellStyle name="Акцент5 20" xfId="956" xr:uid="{00000000-0005-0000-0000-0000B5030000}"/>
    <cellStyle name="Акцент5 21" xfId="957" xr:uid="{00000000-0005-0000-0000-0000B6030000}"/>
    <cellStyle name="Акцент5 22" xfId="958" xr:uid="{00000000-0005-0000-0000-0000B7030000}"/>
    <cellStyle name="Акцент5 3" xfId="959" xr:uid="{00000000-0005-0000-0000-0000B8030000}"/>
    <cellStyle name="Акцент5 3 2" xfId="960" xr:uid="{00000000-0005-0000-0000-0000B9030000}"/>
    <cellStyle name="Акцент5 4" xfId="961" xr:uid="{00000000-0005-0000-0000-0000BA030000}"/>
    <cellStyle name="Акцент5 5" xfId="962" xr:uid="{00000000-0005-0000-0000-0000BB030000}"/>
    <cellStyle name="Акцент5 6" xfId="963" xr:uid="{00000000-0005-0000-0000-0000BC030000}"/>
    <cellStyle name="Акцент5 7" xfId="964" xr:uid="{00000000-0005-0000-0000-0000BD030000}"/>
    <cellStyle name="Акцент5 8" xfId="965" xr:uid="{00000000-0005-0000-0000-0000BE030000}"/>
    <cellStyle name="Акцент5 9" xfId="966" xr:uid="{00000000-0005-0000-0000-0000BF030000}"/>
    <cellStyle name="Акцент6 10" xfId="967" xr:uid="{00000000-0005-0000-0000-0000C0030000}"/>
    <cellStyle name="Акцент6 11" xfId="968" xr:uid="{00000000-0005-0000-0000-0000C1030000}"/>
    <cellStyle name="Акцент6 12" xfId="969" xr:uid="{00000000-0005-0000-0000-0000C2030000}"/>
    <cellStyle name="Акцент6 13" xfId="970" xr:uid="{00000000-0005-0000-0000-0000C3030000}"/>
    <cellStyle name="Акцент6 14" xfId="971" xr:uid="{00000000-0005-0000-0000-0000C4030000}"/>
    <cellStyle name="Акцент6 15" xfId="972" xr:uid="{00000000-0005-0000-0000-0000C5030000}"/>
    <cellStyle name="Акцент6 16" xfId="973" xr:uid="{00000000-0005-0000-0000-0000C6030000}"/>
    <cellStyle name="Акцент6 17" xfId="974" xr:uid="{00000000-0005-0000-0000-0000C7030000}"/>
    <cellStyle name="Акцент6 18" xfId="975" xr:uid="{00000000-0005-0000-0000-0000C8030000}"/>
    <cellStyle name="Акцент6 19" xfId="976" xr:uid="{00000000-0005-0000-0000-0000C9030000}"/>
    <cellStyle name="Акцент6 2" xfId="977" xr:uid="{00000000-0005-0000-0000-0000CA030000}"/>
    <cellStyle name="Акцент6 2 2" xfId="978" xr:uid="{00000000-0005-0000-0000-0000CB030000}"/>
    <cellStyle name="Акцент6 2 3" xfId="979" xr:uid="{00000000-0005-0000-0000-0000CC030000}"/>
    <cellStyle name="Акцент6 2 4" xfId="980" xr:uid="{00000000-0005-0000-0000-0000CD030000}"/>
    <cellStyle name="Акцент6 2 5" xfId="981" xr:uid="{00000000-0005-0000-0000-0000CE030000}"/>
    <cellStyle name="Акцент6 2 6" xfId="982" xr:uid="{00000000-0005-0000-0000-0000CF030000}"/>
    <cellStyle name="Акцент6 2 7" xfId="983" xr:uid="{00000000-0005-0000-0000-0000D0030000}"/>
    <cellStyle name="Акцент6 20" xfId="984" xr:uid="{00000000-0005-0000-0000-0000D1030000}"/>
    <cellStyle name="Акцент6 21" xfId="985" xr:uid="{00000000-0005-0000-0000-0000D2030000}"/>
    <cellStyle name="Акцент6 3" xfId="986" xr:uid="{00000000-0005-0000-0000-0000D3030000}"/>
    <cellStyle name="Акцент6 4" xfId="987" xr:uid="{00000000-0005-0000-0000-0000D4030000}"/>
    <cellStyle name="Акцент6 5" xfId="988" xr:uid="{00000000-0005-0000-0000-0000D5030000}"/>
    <cellStyle name="Акцент6 6" xfId="989" xr:uid="{00000000-0005-0000-0000-0000D6030000}"/>
    <cellStyle name="Акцент6 7" xfId="990" xr:uid="{00000000-0005-0000-0000-0000D7030000}"/>
    <cellStyle name="Акцент6 8" xfId="991" xr:uid="{00000000-0005-0000-0000-0000D8030000}"/>
    <cellStyle name="Акцент6 9" xfId="992" xr:uid="{00000000-0005-0000-0000-0000D9030000}"/>
    <cellStyle name="Ввод  10" xfId="993" xr:uid="{00000000-0005-0000-0000-0000DA030000}"/>
    <cellStyle name="Ввод  10 2" xfId="994" xr:uid="{00000000-0005-0000-0000-0000DB030000}"/>
    <cellStyle name="Ввод  11" xfId="995" xr:uid="{00000000-0005-0000-0000-0000DC030000}"/>
    <cellStyle name="Ввод  11 2" xfId="996" xr:uid="{00000000-0005-0000-0000-0000DD030000}"/>
    <cellStyle name="Ввод  12" xfId="997" xr:uid="{00000000-0005-0000-0000-0000DE030000}"/>
    <cellStyle name="Ввод  12 2" xfId="998" xr:uid="{00000000-0005-0000-0000-0000DF030000}"/>
    <cellStyle name="Ввод  13" xfId="999" xr:uid="{00000000-0005-0000-0000-0000E0030000}"/>
    <cellStyle name="Ввод  13 2" xfId="1000" xr:uid="{00000000-0005-0000-0000-0000E1030000}"/>
    <cellStyle name="Ввод  14" xfId="1001" xr:uid="{00000000-0005-0000-0000-0000E2030000}"/>
    <cellStyle name="Ввод  14 2" xfId="1002" xr:uid="{00000000-0005-0000-0000-0000E3030000}"/>
    <cellStyle name="Ввод  15" xfId="1003" xr:uid="{00000000-0005-0000-0000-0000E4030000}"/>
    <cellStyle name="Ввод  15 2" xfId="1004" xr:uid="{00000000-0005-0000-0000-0000E5030000}"/>
    <cellStyle name="Ввод  16" xfId="1005" xr:uid="{00000000-0005-0000-0000-0000E6030000}"/>
    <cellStyle name="Ввод  16 2" xfId="1006" xr:uid="{00000000-0005-0000-0000-0000E7030000}"/>
    <cellStyle name="Ввод  17" xfId="1007" xr:uid="{00000000-0005-0000-0000-0000E8030000}"/>
    <cellStyle name="Ввод  17 2" xfId="1008" xr:uid="{00000000-0005-0000-0000-0000E9030000}"/>
    <cellStyle name="Ввод  18" xfId="1009" xr:uid="{00000000-0005-0000-0000-0000EA030000}"/>
    <cellStyle name="Ввод  18 2" xfId="1010" xr:uid="{00000000-0005-0000-0000-0000EB030000}"/>
    <cellStyle name="Ввод  19" xfId="1011" xr:uid="{00000000-0005-0000-0000-0000EC030000}"/>
    <cellStyle name="Ввод  19 2" xfId="1012" xr:uid="{00000000-0005-0000-0000-0000ED030000}"/>
    <cellStyle name="Ввод  2" xfId="1013" xr:uid="{00000000-0005-0000-0000-0000EE030000}"/>
    <cellStyle name="Ввод  2 2" xfId="1014" xr:uid="{00000000-0005-0000-0000-0000EF030000}"/>
    <cellStyle name="Ввод  2 2 2" xfId="1015" xr:uid="{00000000-0005-0000-0000-0000F0030000}"/>
    <cellStyle name="Ввод  2 2 2 2" xfId="1016" xr:uid="{00000000-0005-0000-0000-0000F1030000}"/>
    <cellStyle name="Ввод  2 2 3" xfId="1017" xr:uid="{00000000-0005-0000-0000-0000F2030000}"/>
    <cellStyle name="Ввод  2 2 3 2" xfId="1018" xr:uid="{00000000-0005-0000-0000-0000F3030000}"/>
    <cellStyle name="Ввод  2 2 4" xfId="1019" xr:uid="{00000000-0005-0000-0000-0000F4030000}"/>
    <cellStyle name="Ввод  2 2 4 2" xfId="1020" xr:uid="{00000000-0005-0000-0000-0000F5030000}"/>
    <cellStyle name="Ввод  2 2 5" xfId="1021" xr:uid="{00000000-0005-0000-0000-0000F6030000}"/>
    <cellStyle name="Ввод  2 2 5 2" xfId="1022" xr:uid="{00000000-0005-0000-0000-0000F7030000}"/>
    <cellStyle name="Ввод  2 2 6" xfId="1023" xr:uid="{00000000-0005-0000-0000-0000F8030000}"/>
    <cellStyle name="Ввод  2 2 6 2" xfId="1024" xr:uid="{00000000-0005-0000-0000-0000F9030000}"/>
    <cellStyle name="Ввод  2 2 7" xfId="1025" xr:uid="{00000000-0005-0000-0000-0000FA030000}"/>
    <cellStyle name="Ввод  2 3" xfId="1026" xr:uid="{00000000-0005-0000-0000-0000FB030000}"/>
    <cellStyle name="Ввод  2 3 2" xfId="1027" xr:uid="{00000000-0005-0000-0000-0000FC030000}"/>
    <cellStyle name="Ввод  2 3 2 2" xfId="1028" xr:uid="{00000000-0005-0000-0000-0000FD030000}"/>
    <cellStyle name="Ввод  2 3 3" xfId="1029" xr:uid="{00000000-0005-0000-0000-0000FE030000}"/>
    <cellStyle name="Ввод  2 3 3 2" xfId="1030" xr:uid="{00000000-0005-0000-0000-0000FF030000}"/>
    <cellStyle name="Ввод  2 3 4" xfId="1031" xr:uid="{00000000-0005-0000-0000-000000040000}"/>
    <cellStyle name="Ввод  2 3 4 2" xfId="1032" xr:uid="{00000000-0005-0000-0000-000001040000}"/>
    <cellStyle name="Ввод  2 3 5" xfId="1033" xr:uid="{00000000-0005-0000-0000-000002040000}"/>
    <cellStyle name="Ввод  2 3 5 2" xfId="1034" xr:uid="{00000000-0005-0000-0000-000003040000}"/>
    <cellStyle name="Ввод  2 3 6" xfId="1035" xr:uid="{00000000-0005-0000-0000-000004040000}"/>
    <cellStyle name="Ввод  2 3 6 2" xfId="1036" xr:uid="{00000000-0005-0000-0000-000005040000}"/>
    <cellStyle name="Ввод  2 3 7" xfId="1037" xr:uid="{00000000-0005-0000-0000-000006040000}"/>
    <cellStyle name="Ввод  2 4" xfId="1038" xr:uid="{00000000-0005-0000-0000-000007040000}"/>
    <cellStyle name="Ввод  2 4 2" xfId="1039" xr:uid="{00000000-0005-0000-0000-000008040000}"/>
    <cellStyle name="Ввод  2 5" xfId="1040" xr:uid="{00000000-0005-0000-0000-000009040000}"/>
    <cellStyle name="Ввод  2 5 2" xfId="1041" xr:uid="{00000000-0005-0000-0000-00000A040000}"/>
    <cellStyle name="Ввод  2 6" xfId="1042" xr:uid="{00000000-0005-0000-0000-00000B040000}"/>
    <cellStyle name="Ввод  2 6 2" xfId="1043" xr:uid="{00000000-0005-0000-0000-00000C040000}"/>
    <cellStyle name="Ввод  2 7" xfId="1044" xr:uid="{00000000-0005-0000-0000-00000D040000}"/>
    <cellStyle name="Ввод  2 7 2" xfId="1045" xr:uid="{00000000-0005-0000-0000-00000E040000}"/>
    <cellStyle name="Ввод  2 8" xfId="1046" xr:uid="{00000000-0005-0000-0000-00000F040000}"/>
    <cellStyle name="Ввод  2 8 2" xfId="1047" xr:uid="{00000000-0005-0000-0000-000010040000}"/>
    <cellStyle name="Ввод  2 9" xfId="1048" xr:uid="{00000000-0005-0000-0000-000011040000}"/>
    <cellStyle name="Ввод  20" xfId="1049" xr:uid="{00000000-0005-0000-0000-000012040000}"/>
    <cellStyle name="Ввод  20 2" xfId="1050" xr:uid="{00000000-0005-0000-0000-000013040000}"/>
    <cellStyle name="Ввод  21" xfId="1051" xr:uid="{00000000-0005-0000-0000-000014040000}"/>
    <cellStyle name="Ввод  21 2" xfId="1052" xr:uid="{00000000-0005-0000-0000-000015040000}"/>
    <cellStyle name="Ввод  3" xfId="1053" xr:uid="{00000000-0005-0000-0000-000016040000}"/>
    <cellStyle name="Ввод  3 2" xfId="1054" xr:uid="{00000000-0005-0000-0000-000017040000}"/>
    <cellStyle name="Ввод  4" xfId="1055" xr:uid="{00000000-0005-0000-0000-000018040000}"/>
    <cellStyle name="Ввод  4 2" xfId="1056" xr:uid="{00000000-0005-0000-0000-000019040000}"/>
    <cellStyle name="Ввод  5" xfId="1057" xr:uid="{00000000-0005-0000-0000-00001A040000}"/>
    <cellStyle name="Ввод  5 2" xfId="1058" xr:uid="{00000000-0005-0000-0000-00001B040000}"/>
    <cellStyle name="Ввод  6" xfId="1059" xr:uid="{00000000-0005-0000-0000-00001C040000}"/>
    <cellStyle name="Ввод  6 2" xfId="1060" xr:uid="{00000000-0005-0000-0000-00001D040000}"/>
    <cellStyle name="Ввод  7" xfId="1061" xr:uid="{00000000-0005-0000-0000-00001E040000}"/>
    <cellStyle name="Ввод  7 2" xfId="1062" xr:uid="{00000000-0005-0000-0000-00001F040000}"/>
    <cellStyle name="Ввод  8" xfId="1063" xr:uid="{00000000-0005-0000-0000-000020040000}"/>
    <cellStyle name="Ввод  8 2" xfId="1064" xr:uid="{00000000-0005-0000-0000-000021040000}"/>
    <cellStyle name="Ввод  9" xfId="1065" xr:uid="{00000000-0005-0000-0000-000022040000}"/>
    <cellStyle name="Ввод  9 2" xfId="1066" xr:uid="{00000000-0005-0000-0000-000023040000}"/>
    <cellStyle name="Вывод 10" xfId="1067" xr:uid="{00000000-0005-0000-0000-000024040000}"/>
    <cellStyle name="Вывод 10 2" xfId="1068" xr:uid="{00000000-0005-0000-0000-000025040000}"/>
    <cellStyle name="Вывод 11" xfId="1069" xr:uid="{00000000-0005-0000-0000-000026040000}"/>
    <cellStyle name="Вывод 11 2" xfId="1070" xr:uid="{00000000-0005-0000-0000-000027040000}"/>
    <cellStyle name="Вывод 12" xfId="1071" xr:uid="{00000000-0005-0000-0000-000028040000}"/>
    <cellStyle name="Вывод 12 2" xfId="1072" xr:uid="{00000000-0005-0000-0000-000029040000}"/>
    <cellStyle name="Вывод 13" xfId="1073" xr:uid="{00000000-0005-0000-0000-00002A040000}"/>
    <cellStyle name="Вывод 13 2" xfId="1074" xr:uid="{00000000-0005-0000-0000-00002B040000}"/>
    <cellStyle name="Вывод 14" xfId="1075" xr:uid="{00000000-0005-0000-0000-00002C040000}"/>
    <cellStyle name="Вывод 14 2" xfId="1076" xr:uid="{00000000-0005-0000-0000-00002D040000}"/>
    <cellStyle name="Вывод 15" xfId="1077" xr:uid="{00000000-0005-0000-0000-00002E040000}"/>
    <cellStyle name="Вывод 15 2" xfId="1078" xr:uid="{00000000-0005-0000-0000-00002F040000}"/>
    <cellStyle name="Вывод 16" xfId="1079" xr:uid="{00000000-0005-0000-0000-000030040000}"/>
    <cellStyle name="Вывод 16 2" xfId="1080" xr:uid="{00000000-0005-0000-0000-000031040000}"/>
    <cellStyle name="Вывод 17" xfId="1081" xr:uid="{00000000-0005-0000-0000-000032040000}"/>
    <cellStyle name="Вывод 17 2" xfId="1082" xr:uid="{00000000-0005-0000-0000-000033040000}"/>
    <cellStyle name="Вывод 18" xfId="1083" xr:uid="{00000000-0005-0000-0000-000034040000}"/>
    <cellStyle name="Вывод 18 2" xfId="1084" xr:uid="{00000000-0005-0000-0000-000035040000}"/>
    <cellStyle name="Вывод 19" xfId="1085" xr:uid="{00000000-0005-0000-0000-000036040000}"/>
    <cellStyle name="Вывод 19 2" xfId="1086" xr:uid="{00000000-0005-0000-0000-000037040000}"/>
    <cellStyle name="Вывод 2" xfId="1087" xr:uid="{00000000-0005-0000-0000-000038040000}"/>
    <cellStyle name="Вывод 2 2" xfId="1088" xr:uid="{00000000-0005-0000-0000-000039040000}"/>
    <cellStyle name="Вывод 2 2 2" xfId="1089" xr:uid="{00000000-0005-0000-0000-00003A040000}"/>
    <cellStyle name="Вывод 2 2 2 2" xfId="1090" xr:uid="{00000000-0005-0000-0000-00003B040000}"/>
    <cellStyle name="Вывод 2 2 3" xfId="1091" xr:uid="{00000000-0005-0000-0000-00003C040000}"/>
    <cellStyle name="Вывод 2 2 3 2" xfId="1092" xr:uid="{00000000-0005-0000-0000-00003D040000}"/>
    <cellStyle name="Вывод 2 2 4" xfId="1093" xr:uid="{00000000-0005-0000-0000-00003E040000}"/>
    <cellStyle name="Вывод 2 2 4 2" xfId="1094" xr:uid="{00000000-0005-0000-0000-00003F040000}"/>
    <cellStyle name="Вывод 2 2 5" xfId="1095" xr:uid="{00000000-0005-0000-0000-000040040000}"/>
    <cellStyle name="Вывод 2 2 5 2" xfId="1096" xr:uid="{00000000-0005-0000-0000-000041040000}"/>
    <cellStyle name="Вывод 2 2 6" xfId="1097" xr:uid="{00000000-0005-0000-0000-000042040000}"/>
    <cellStyle name="Вывод 2 2 6 2" xfId="1098" xr:uid="{00000000-0005-0000-0000-000043040000}"/>
    <cellStyle name="Вывод 2 2 7" xfId="1099" xr:uid="{00000000-0005-0000-0000-000044040000}"/>
    <cellStyle name="Вывод 2 3" xfId="1100" xr:uid="{00000000-0005-0000-0000-000045040000}"/>
    <cellStyle name="Вывод 2 3 2" xfId="1101" xr:uid="{00000000-0005-0000-0000-000046040000}"/>
    <cellStyle name="Вывод 2 3 2 2" xfId="1102" xr:uid="{00000000-0005-0000-0000-000047040000}"/>
    <cellStyle name="Вывод 2 3 3" xfId="1103" xr:uid="{00000000-0005-0000-0000-000048040000}"/>
    <cellStyle name="Вывод 2 3 3 2" xfId="1104" xr:uid="{00000000-0005-0000-0000-000049040000}"/>
    <cellStyle name="Вывод 2 3 4" xfId="1105" xr:uid="{00000000-0005-0000-0000-00004A040000}"/>
    <cellStyle name="Вывод 2 3 4 2" xfId="1106" xr:uid="{00000000-0005-0000-0000-00004B040000}"/>
    <cellStyle name="Вывод 2 3 5" xfId="1107" xr:uid="{00000000-0005-0000-0000-00004C040000}"/>
    <cellStyle name="Вывод 2 3 5 2" xfId="1108" xr:uid="{00000000-0005-0000-0000-00004D040000}"/>
    <cellStyle name="Вывод 2 3 6" xfId="1109" xr:uid="{00000000-0005-0000-0000-00004E040000}"/>
    <cellStyle name="Вывод 2 3 6 2" xfId="1110" xr:uid="{00000000-0005-0000-0000-00004F040000}"/>
    <cellStyle name="Вывод 2 3 7" xfId="1111" xr:uid="{00000000-0005-0000-0000-000050040000}"/>
    <cellStyle name="Вывод 2 4" xfId="1112" xr:uid="{00000000-0005-0000-0000-000051040000}"/>
    <cellStyle name="Вывод 2 4 2" xfId="1113" xr:uid="{00000000-0005-0000-0000-000052040000}"/>
    <cellStyle name="Вывод 2 5" xfId="1114" xr:uid="{00000000-0005-0000-0000-000053040000}"/>
    <cellStyle name="Вывод 2 5 2" xfId="1115" xr:uid="{00000000-0005-0000-0000-000054040000}"/>
    <cellStyle name="Вывод 2 6" xfId="1116" xr:uid="{00000000-0005-0000-0000-000055040000}"/>
    <cellStyle name="Вывод 2 6 2" xfId="1117" xr:uid="{00000000-0005-0000-0000-000056040000}"/>
    <cellStyle name="Вывод 2 7" xfId="1118" xr:uid="{00000000-0005-0000-0000-000057040000}"/>
    <cellStyle name="Вывод 2 7 2" xfId="1119" xr:uid="{00000000-0005-0000-0000-000058040000}"/>
    <cellStyle name="Вывод 2 8" xfId="1120" xr:uid="{00000000-0005-0000-0000-000059040000}"/>
    <cellStyle name="Вывод 2 8 2" xfId="1121" xr:uid="{00000000-0005-0000-0000-00005A040000}"/>
    <cellStyle name="Вывод 2 9" xfId="1122" xr:uid="{00000000-0005-0000-0000-00005B040000}"/>
    <cellStyle name="Вывод 20" xfId="1123" xr:uid="{00000000-0005-0000-0000-00005C040000}"/>
    <cellStyle name="Вывод 20 2" xfId="1124" xr:uid="{00000000-0005-0000-0000-00005D040000}"/>
    <cellStyle name="Вывод 21" xfId="1125" xr:uid="{00000000-0005-0000-0000-00005E040000}"/>
    <cellStyle name="Вывод 21 2" xfId="1126" xr:uid="{00000000-0005-0000-0000-00005F040000}"/>
    <cellStyle name="Вывод 22" xfId="1127" xr:uid="{00000000-0005-0000-0000-000060040000}"/>
    <cellStyle name="Вывод 22 2" xfId="1128" xr:uid="{00000000-0005-0000-0000-000061040000}"/>
    <cellStyle name="Вывод 23" xfId="1129" xr:uid="{00000000-0005-0000-0000-000062040000}"/>
    <cellStyle name="Вывод 3" xfId="1130" xr:uid="{00000000-0005-0000-0000-000063040000}"/>
    <cellStyle name="Вывод 3 2" xfId="1131" xr:uid="{00000000-0005-0000-0000-000064040000}"/>
    <cellStyle name="Вывод 3 3" xfId="1132" xr:uid="{00000000-0005-0000-0000-000065040000}"/>
    <cellStyle name="Вывод 4" xfId="1133" xr:uid="{00000000-0005-0000-0000-000066040000}"/>
    <cellStyle name="Вывод 4 2" xfId="1134" xr:uid="{00000000-0005-0000-0000-000067040000}"/>
    <cellStyle name="Вывод 5" xfId="1135" xr:uid="{00000000-0005-0000-0000-000068040000}"/>
    <cellStyle name="Вывод 5 2" xfId="1136" xr:uid="{00000000-0005-0000-0000-000069040000}"/>
    <cellStyle name="Вывод 6" xfId="1137" xr:uid="{00000000-0005-0000-0000-00006A040000}"/>
    <cellStyle name="Вывод 6 2" xfId="1138" xr:uid="{00000000-0005-0000-0000-00006B040000}"/>
    <cellStyle name="Вывод 7" xfId="1139" xr:uid="{00000000-0005-0000-0000-00006C040000}"/>
    <cellStyle name="Вывод 7 2" xfId="1140" xr:uid="{00000000-0005-0000-0000-00006D040000}"/>
    <cellStyle name="Вывод 8" xfId="1141" xr:uid="{00000000-0005-0000-0000-00006E040000}"/>
    <cellStyle name="Вывод 8 2" xfId="1142" xr:uid="{00000000-0005-0000-0000-00006F040000}"/>
    <cellStyle name="Вывод 9" xfId="1143" xr:uid="{00000000-0005-0000-0000-000070040000}"/>
    <cellStyle name="Вывод 9 2" xfId="1144" xr:uid="{00000000-0005-0000-0000-000071040000}"/>
    <cellStyle name="Вычисление 10" xfId="1145" xr:uid="{00000000-0005-0000-0000-000072040000}"/>
    <cellStyle name="Вычисление 10 2" xfId="1146" xr:uid="{00000000-0005-0000-0000-000073040000}"/>
    <cellStyle name="Вычисление 11" xfId="1147" xr:uid="{00000000-0005-0000-0000-000074040000}"/>
    <cellStyle name="Вычисление 11 2" xfId="1148" xr:uid="{00000000-0005-0000-0000-000075040000}"/>
    <cellStyle name="Вычисление 12" xfId="1149" xr:uid="{00000000-0005-0000-0000-000076040000}"/>
    <cellStyle name="Вычисление 12 2" xfId="1150" xr:uid="{00000000-0005-0000-0000-000077040000}"/>
    <cellStyle name="Вычисление 13" xfId="1151" xr:uid="{00000000-0005-0000-0000-000078040000}"/>
    <cellStyle name="Вычисление 13 2" xfId="1152" xr:uid="{00000000-0005-0000-0000-000079040000}"/>
    <cellStyle name="Вычисление 14" xfId="1153" xr:uid="{00000000-0005-0000-0000-00007A040000}"/>
    <cellStyle name="Вычисление 14 2" xfId="1154" xr:uid="{00000000-0005-0000-0000-00007B040000}"/>
    <cellStyle name="Вычисление 15" xfId="1155" xr:uid="{00000000-0005-0000-0000-00007C040000}"/>
    <cellStyle name="Вычисление 15 2" xfId="1156" xr:uid="{00000000-0005-0000-0000-00007D040000}"/>
    <cellStyle name="Вычисление 16" xfId="1157" xr:uid="{00000000-0005-0000-0000-00007E040000}"/>
    <cellStyle name="Вычисление 16 2" xfId="1158" xr:uid="{00000000-0005-0000-0000-00007F040000}"/>
    <cellStyle name="Вычисление 17" xfId="1159" xr:uid="{00000000-0005-0000-0000-000080040000}"/>
    <cellStyle name="Вычисление 17 2" xfId="1160" xr:uid="{00000000-0005-0000-0000-000081040000}"/>
    <cellStyle name="Вычисление 18" xfId="1161" xr:uid="{00000000-0005-0000-0000-000082040000}"/>
    <cellStyle name="Вычисление 18 2" xfId="1162" xr:uid="{00000000-0005-0000-0000-000083040000}"/>
    <cellStyle name="Вычисление 19" xfId="1163" xr:uid="{00000000-0005-0000-0000-000084040000}"/>
    <cellStyle name="Вычисление 19 2" xfId="1164" xr:uid="{00000000-0005-0000-0000-000085040000}"/>
    <cellStyle name="Вычисление 2" xfId="1165" xr:uid="{00000000-0005-0000-0000-000086040000}"/>
    <cellStyle name="Вычисление 2 2" xfId="1166" xr:uid="{00000000-0005-0000-0000-000087040000}"/>
    <cellStyle name="Вычисление 2 2 2" xfId="1167" xr:uid="{00000000-0005-0000-0000-000088040000}"/>
    <cellStyle name="Вычисление 2 2 2 2" xfId="1168" xr:uid="{00000000-0005-0000-0000-000089040000}"/>
    <cellStyle name="Вычисление 2 2 3" xfId="1169" xr:uid="{00000000-0005-0000-0000-00008A040000}"/>
    <cellStyle name="Вычисление 2 2 3 2" xfId="1170" xr:uid="{00000000-0005-0000-0000-00008B040000}"/>
    <cellStyle name="Вычисление 2 2 4" xfId="1171" xr:uid="{00000000-0005-0000-0000-00008C040000}"/>
    <cellStyle name="Вычисление 2 2 4 2" xfId="1172" xr:uid="{00000000-0005-0000-0000-00008D040000}"/>
    <cellStyle name="Вычисление 2 2 5" xfId="1173" xr:uid="{00000000-0005-0000-0000-00008E040000}"/>
    <cellStyle name="Вычисление 2 2 5 2" xfId="1174" xr:uid="{00000000-0005-0000-0000-00008F040000}"/>
    <cellStyle name="Вычисление 2 2 6" xfId="1175" xr:uid="{00000000-0005-0000-0000-000090040000}"/>
    <cellStyle name="Вычисление 2 2 6 2" xfId="1176" xr:uid="{00000000-0005-0000-0000-000091040000}"/>
    <cellStyle name="Вычисление 2 2 7" xfId="1177" xr:uid="{00000000-0005-0000-0000-000092040000}"/>
    <cellStyle name="Вычисление 2 3" xfId="1178" xr:uid="{00000000-0005-0000-0000-000093040000}"/>
    <cellStyle name="Вычисление 2 3 2" xfId="1179" xr:uid="{00000000-0005-0000-0000-000094040000}"/>
    <cellStyle name="Вычисление 2 3 2 2" xfId="1180" xr:uid="{00000000-0005-0000-0000-000095040000}"/>
    <cellStyle name="Вычисление 2 3 3" xfId="1181" xr:uid="{00000000-0005-0000-0000-000096040000}"/>
    <cellStyle name="Вычисление 2 3 3 2" xfId="1182" xr:uid="{00000000-0005-0000-0000-000097040000}"/>
    <cellStyle name="Вычисление 2 3 4" xfId="1183" xr:uid="{00000000-0005-0000-0000-000098040000}"/>
    <cellStyle name="Вычисление 2 3 4 2" xfId="1184" xr:uid="{00000000-0005-0000-0000-000099040000}"/>
    <cellStyle name="Вычисление 2 3 5" xfId="1185" xr:uid="{00000000-0005-0000-0000-00009A040000}"/>
    <cellStyle name="Вычисление 2 3 5 2" xfId="1186" xr:uid="{00000000-0005-0000-0000-00009B040000}"/>
    <cellStyle name="Вычисление 2 3 6" xfId="1187" xr:uid="{00000000-0005-0000-0000-00009C040000}"/>
    <cellStyle name="Вычисление 2 3 6 2" xfId="1188" xr:uid="{00000000-0005-0000-0000-00009D040000}"/>
    <cellStyle name="Вычисление 2 3 7" xfId="1189" xr:uid="{00000000-0005-0000-0000-00009E040000}"/>
    <cellStyle name="Вычисление 2 4" xfId="1190" xr:uid="{00000000-0005-0000-0000-00009F040000}"/>
    <cellStyle name="Вычисление 2 4 2" xfId="1191" xr:uid="{00000000-0005-0000-0000-0000A0040000}"/>
    <cellStyle name="Вычисление 2 5" xfId="1192" xr:uid="{00000000-0005-0000-0000-0000A1040000}"/>
    <cellStyle name="Вычисление 2 5 2" xfId="1193" xr:uid="{00000000-0005-0000-0000-0000A2040000}"/>
    <cellStyle name="Вычисление 2 6" xfId="1194" xr:uid="{00000000-0005-0000-0000-0000A3040000}"/>
    <cellStyle name="Вычисление 2 6 2" xfId="1195" xr:uid="{00000000-0005-0000-0000-0000A4040000}"/>
    <cellStyle name="Вычисление 2 7" xfId="1196" xr:uid="{00000000-0005-0000-0000-0000A5040000}"/>
    <cellStyle name="Вычисление 2 7 2" xfId="1197" xr:uid="{00000000-0005-0000-0000-0000A6040000}"/>
    <cellStyle name="Вычисление 2 8" xfId="1198" xr:uid="{00000000-0005-0000-0000-0000A7040000}"/>
    <cellStyle name="Вычисление 2 8 2" xfId="1199" xr:uid="{00000000-0005-0000-0000-0000A8040000}"/>
    <cellStyle name="Вычисление 2 9" xfId="1200" xr:uid="{00000000-0005-0000-0000-0000A9040000}"/>
    <cellStyle name="Вычисление 20" xfId="1201" xr:uid="{00000000-0005-0000-0000-0000AA040000}"/>
    <cellStyle name="Вычисление 20 2" xfId="1202" xr:uid="{00000000-0005-0000-0000-0000AB040000}"/>
    <cellStyle name="Вычисление 21" xfId="1203" xr:uid="{00000000-0005-0000-0000-0000AC040000}"/>
    <cellStyle name="Вычисление 21 2" xfId="1204" xr:uid="{00000000-0005-0000-0000-0000AD040000}"/>
    <cellStyle name="Вычисление 3" xfId="1205" xr:uid="{00000000-0005-0000-0000-0000AE040000}"/>
    <cellStyle name="Вычисление 3 2" xfId="1206" xr:uid="{00000000-0005-0000-0000-0000AF040000}"/>
    <cellStyle name="Вычисление 4" xfId="1207" xr:uid="{00000000-0005-0000-0000-0000B0040000}"/>
    <cellStyle name="Вычисление 4 2" xfId="1208" xr:uid="{00000000-0005-0000-0000-0000B1040000}"/>
    <cellStyle name="Вычисление 5" xfId="1209" xr:uid="{00000000-0005-0000-0000-0000B2040000}"/>
    <cellStyle name="Вычисление 5 2" xfId="1210" xr:uid="{00000000-0005-0000-0000-0000B3040000}"/>
    <cellStyle name="Вычисление 6" xfId="1211" xr:uid="{00000000-0005-0000-0000-0000B4040000}"/>
    <cellStyle name="Вычисление 6 2" xfId="1212" xr:uid="{00000000-0005-0000-0000-0000B5040000}"/>
    <cellStyle name="Вычисление 7" xfId="1213" xr:uid="{00000000-0005-0000-0000-0000B6040000}"/>
    <cellStyle name="Вычисление 7 2" xfId="1214" xr:uid="{00000000-0005-0000-0000-0000B7040000}"/>
    <cellStyle name="Вычисление 8" xfId="1215" xr:uid="{00000000-0005-0000-0000-0000B8040000}"/>
    <cellStyle name="Вычисление 8 2" xfId="1216" xr:uid="{00000000-0005-0000-0000-0000B9040000}"/>
    <cellStyle name="Вычисление 9" xfId="1217" xr:uid="{00000000-0005-0000-0000-0000BA040000}"/>
    <cellStyle name="Вычисление 9 2" xfId="1218" xr:uid="{00000000-0005-0000-0000-0000BB040000}"/>
    <cellStyle name="Заголовок 1 10" xfId="1219" xr:uid="{00000000-0005-0000-0000-0000BC040000}"/>
    <cellStyle name="Заголовок 1 11" xfId="1220" xr:uid="{00000000-0005-0000-0000-0000BD040000}"/>
    <cellStyle name="Заголовок 1 12" xfId="1221" xr:uid="{00000000-0005-0000-0000-0000BE040000}"/>
    <cellStyle name="Заголовок 1 13" xfId="1222" xr:uid="{00000000-0005-0000-0000-0000BF040000}"/>
    <cellStyle name="Заголовок 1 14" xfId="1223" xr:uid="{00000000-0005-0000-0000-0000C0040000}"/>
    <cellStyle name="Заголовок 1 15" xfId="1224" xr:uid="{00000000-0005-0000-0000-0000C1040000}"/>
    <cellStyle name="Заголовок 1 16" xfId="1225" xr:uid="{00000000-0005-0000-0000-0000C2040000}"/>
    <cellStyle name="Заголовок 1 17" xfId="1226" xr:uid="{00000000-0005-0000-0000-0000C3040000}"/>
    <cellStyle name="Заголовок 1 18" xfId="1227" xr:uid="{00000000-0005-0000-0000-0000C4040000}"/>
    <cellStyle name="Заголовок 1 19" xfId="1228" xr:uid="{00000000-0005-0000-0000-0000C5040000}"/>
    <cellStyle name="Заголовок 1 2" xfId="1229" xr:uid="{00000000-0005-0000-0000-0000C6040000}"/>
    <cellStyle name="Заголовок 1 2 2" xfId="1230" xr:uid="{00000000-0005-0000-0000-0000C7040000}"/>
    <cellStyle name="Заголовок 1 2 3" xfId="1231" xr:uid="{00000000-0005-0000-0000-0000C8040000}"/>
    <cellStyle name="Заголовок 1 2 4" xfId="1232" xr:uid="{00000000-0005-0000-0000-0000C9040000}"/>
    <cellStyle name="Заголовок 1 2 5" xfId="1233" xr:uid="{00000000-0005-0000-0000-0000CA040000}"/>
    <cellStyle name="Заголовок 1 2 6" xfId="1234" xr:uid="{00000000-0005-0000-0000-0000CB040000}"/>
    <cellStyle name="Заголовок 1 2 7" xfId="1235" xr:uid="{00000000-0005-0000-0000-0000CC040000}"/>
    <cellStyle name="Заголовок 1 20" xfId="1236" xr:uid="{00000000-0005-0000-0000-0000CD040000}"/>
    <cellStyle name="Заголовок 1 21" xfId="1237" xr:uid="{00000000-0005-0000-0000-0000CE040000}"/>
    <cellStyle name="Заголовок 1 3" xfId="1238" xr:uid="{00000000-0005-0000-0000-0000CF040000}"/>
    <cellStyle name="Заголовок 1 4" xfId="1239" xr:uid="{00000000-0005-0000-0000-0000D0040000}"/>
    <cellStyle name="Заголовок 1 5" xfId="1240" xr:uid="{00000000-0005-0000-0000-0000D1040000}"/>
    <cellStyle name="Заголовок 1 6" xfId="1241" xr:uid="{00000000-0005-0000-0000-0000D2040000}"/>
    <cellStyle name="Заголовок 1 7" xfId="1242" xr:uid="{00000000-0005-0000-0000-0000D3040000}"/>
    <cellStyle name="Заголовок 1 8" xfId="1243" xr:uid="{00000000-0005-0000-0000-0000D4040000}"/>
    <cellStyle name="Заголовок 1 9" xfId="1244" xr:uid="{00000000-0005-0000-0000-0000D5040000}"/>
    <cellStyle name="Заголовок 2 10" xfId="1245" xr:uid="{00000000-0005-0000-0000-0000D6040000}"/>
    <cellStyle name="Заголовок 2 11" xfId="1246" xr:uid="{00000000-0005-0000-0000-0000D7040000}"/>
    <cellStyle name="Заголовок 2 12" xfId="1247" xr:uid="{00000000-0005-0000-0000-0000D8040000}"/>
    <cellStyle name="Заголовок 2 13" xfId="1248" xr:uid="{00000000-0005-0000-0000-0000D9040000}"/>
    <cellStyle name="Заголовок 2 14" xfId="1249" xr:uid="{00000000-0005-0000-0000-0000DA040000}"/>
    <cellStyle name="Заголовок 2 15" xfId="1250" xr:uid="{00000000-0005-0000-0000-0000DB040000}"/>
    <cellStyle name="Заголовок 2 16" xfId="1251" xr:uid="{00000000-0005-0000-0000-0000DC040000}"/>
    <cellStyle name="Заголовок 2 17" xfId="1252" xr:uid="{00000000-0005-0000-0000-0000DD040000}"/>
    <cellStyle name="Заголовок 2 18" xfId="1253" xr:uid="{00000000-0005-0000-0000-0000DE040000}"/>
    <cellStyle name="Заголовок 2 19" xfId="1254" xr:uid="{00000000-0005-0000-0000-0000DF040000}"/>
    <cellStyle name="Заголовок 2 2" xfId="1255" xr:uid="{00000000-0005-0000-0000-0000E0040000}"/>
    <cellStyle name="Заголовок 2 2 2" xfId="1256" xr:uid="{00000000-0005-0000-0000-0000E1040000}"/>
    <cellStyle name="Заголовок 2 2 3" xfId="1257" xr:uid="{00000000-0005-0000-0000-0000E2040000}"/>
    <cellStyle name="Заголовок 2 2 4" xfId="1258" xr:uid="{00000000-0005-0000-0000-0000E3040000}"/>
    <cellStyle name="Заголовок 2 2 5" xfId="1259" xr:uid="{00000000-0005-0000-0000-0000E4040000}"/>
    <cellStyle name="Заголовок 2 2 6" xfId="1260" xr:uid="{00000000-0005-0000-0000-0000E5040000}"/>
    <cellStyle name="Заголовок 2 2 7" xfId="1261" xr:uid="{00000000-0005-0000-0000-0000E6040000}"/>
    <cellStyle name="Заголовок 2 20" xfId="1262" xr:uid="{00000000-0005-0000-0000-0000E7040000}"/>
    <cellStyle name="Заголовок 2 21" xfId="1263" xr:uid="{00000000-0005-0000-0000-0000E8040000}"/>
    <cellStyle name="Заголовок 2 3" xfId="1264" xr:uid="{00000000-0005-0000-0000-0000E9040000}"/>
    <cellStyle name="Заголовок 2 4" xfId="1265" xr:uid="{00000000-0005-0000-0000-0000EA040000}"/>
    <cellStyle name="Заголовок 2 5" xfId="1266" xr:uid="{00000000-0005-0000-0000-0000EB040000}"/>
    <cellStyle name="Заголовок 2 6" xfId="1267" xr:uid="{00000000-0005-0000-0000-0000EC040000}"/>
    <cellStyle name="Заголовок 2 7" xfId="1268" xr:uid="{00000000-0005-0000-0000-0000ED040000}"/>
    <cellStyle name="Заголовок 2 8" xfId="1269" xr:uid="{00000000-0005-0000-0000-0000EE040000}"/>
    <cellStyle name="Заголовок 2 9" xfId="1270" xr:uid="{00000000-0005-0000-0000-0000EF040000}"/>
    <cellStyle name="Заголовок 3 10" xfId="1271" xr:uid="{00000000-0005-0000-0000-0000F0040000}"/>
    <cellStyle name="Заголовок 3 11" xfId="1272" xr:uid="{00000000-0005-0000-0000-0000F1040000}"/>
    <cellStyle name="Заголовок 3 12" xfId="1273" xr:uid="{00000000-0005-0000-0000-0000F2040000}"/>
    <cellStyle name="Заголовок 3 13" xfId="1274" xr:uid="{00000000-0005-0000-0000-0000F3040000}"/>
    <cellStyle name="Заголовок 3 14" xfId="1275" xr:uid="{00000000-0005-0000-0000-0000F4040000}"/>
    <cellStyle name="Заголовок 3 15" xfId="1276" xr:uid="{00000000-0005-0000-0000-0000F5040000}"/>
    <cellStyle name="Заголовок 3 16" xfId="1277" xr:uid="{00000000-0005-0000-0000-0000F6040000}"/>
    <cellStyle name="Заголовок 3 17" xfId="1278" xr:uid="{00000000-0005-0000-0000-0000F7040000}"/>
    <cellStyle name="Заголовок 3 18" xfId="1279" xr:uid="{00000000-0005-0000-0000-0000F8040000}"/>
    <cellStyle name="Заголовок 3 19" xfId="1280" xr:uid="{00000000-0005-0000-0000-0000F9040000}"/>
    <cellStyle name="Заголовок 3 2" xfId="1281" xr:uid="{00000000-0005-0000-0000-0000FA040000}"/>
    <cellStyle name="Заголовок 3 2 2" xfId="1282" xr:uid="{00000000-0005-0000-0000-0000FB040000}"/>
    <cellStyle name="Заголовок 3 2 3" xfId="1283" xr:uid="{00000000-0005-0000-0000-0000FC040000}"/>
    <cellStyle name="Заголовок 3 2 4" xfId="1284" xr:uid="{00000000-0005-0000-0000-0000FD040000}"/>
    <cellStyle name="Заголовок 3 2 5" xfId="1285" xr:uid="{00000000-0005-0000-0000-0000FE040000}"/>
    <cellStyle name="Заголовок 3 2 6" xfId="1286" xr:uid="{00000000-0005-0000-0000-0000FF040000}"/>
    <cellStyle name="Заголовок 3 2 7" xfId="1287" xr:uid="{00000000-0005-0000-0000-000000050000}"/>
    <cellStyle name="Заголовок 3 20" xfId="1288" xr:uid="{00000000-0005-0000-0000-000001050000}"/>
    <cellStyle name="Заголовок 3 21" xfId="1289" xr:uid="{00000000-0005-0000-0000-000002050000}"/>
    <cellStyle name="Заголовок 3 22" xfId="1290" xr:uid="{00000000-0005-0000-0000-000003050000}"/>
    <cellStyle name="Заголовок 3 3" xfId="1291" xr:uid="{00000000-0005-0000-0000-000004050000}"/>
    <cellStyle name="Заголовок 3 3 2" xfId="1292" xr:uid="{00000000-0005-0000-0000-000005050000}"/>
    <cellStyle name="Заголовок 3 4" xfId="1293" xr:uid="{00000000-0005-0000-0000-000006050000}"/>
    <cellStyle name="Заголовок 3 5" xfId="1294" xr:uid="{00000000-0005-0000-0000-000007050000}"/>
    <cellStyle name="Заголовок 3 6" xfId="1295" xr:uid="{00000000-0005-0000-0000-000008050000}"/>
    <cellStyle name="Заголовок 3 7" xfId="1296" xr:uid="{00000000-0005-0000-0000-000009050000}"/>
    <cellStyle name="Заголовок 3 8" xfId="1297" xr:uid="{00000000-0005-0000-0000-00000A050000}"/>
    <cellStyle name="Заголовок 3 9" xfId="1298" xr:uid="{00000000-0005-0000-0000-00000B050000}"/>
    <cellStyle name="Заголовок 4 10" xfId="1299" xr:uid="{00000000-0005-0000-0000-00000C050000}"/>
    <cellStyle name="Заголовок 4 11" xfId="1300" xr:uid="{00000000-0005-0000-0000-00000D050000}"/>
    <cellStyle name="Заголовок 4 12" xfId="1301" xr:uid="{00000000-0005-0000-0000-00000E050000}"/>
    <cellStyle name="Заголовок 4 13" xfId="1302" xr:uid="{00000000-0005-0000-0000-00000F050000}"/>
    <cellStyle name="Заголовок 4 14" xfId="1303" xr:uid="{00000000-0005-0000-0000-000010050000}"/>
    <cellStyle name="Заголовок 4 15" xfId="1304" xr:uid="{00000000-0005-0000-0000-000011050000}"/>
    <cellStyle name="Заголовок 4 16" xfId="1305" xr:uid="{00000000-0005-0000-0000-000012050000}"/>
    <cellStyle name="Заголовок 4 17" xfId="1306" xr:uid="{00000000-0005-0000-0000-000013050000}"/>
    <cellStyle name="Заголовок 4 18" xfId="1307" xr:uid="{00000000-0005-0000-0000-000014050000}"/>
    <cellStyle name="Заголовок 4 19" xfId="1308" xr:uid="{00000000-0005-0000-0000-000015050000}"/>
    <cellStyle name="Заголовок 4 2" xfId="1309" xr:uid="{00000000-0005-0000-0000-000016050000}"/>
    <cellStyle name="Заголовок 4 2 2" xfId="1310" xr:uid="{00000000-0005-0000-0000-000017050000}"/>
    <cellStyle name="Заголовок 4 2 3" xfId="1311" xr:uid="{00000000-0005-0000-0000-000018050000}"/>
    <cellStyle name="Заголовок 4 2 4" xfId="1312" xr:uid="{00000000-0005-0000-0000-000019050000}"/>
    <cellStyle name="Заголовок 4 2 5" xfId="1313" xr:uid="{00000000-0005-0000-0000-00001A050000}"/>
    <cellStyle name="Заголовок 4 2 6" xfId="1314" xr:uid="{00000000-0005-0000-0000-00001B050000}"/>
    <cellStyle name="Заголовок 4 2 7" xfId="1315" xr:uid="{00000000-0005-0000-0000-00001C050000}"/>
    <cellStyle name="Заголовок 4 20" xfId="1316" xr:uid="{00000000-0005-0000-0000-00001D050000}"/>
    <cellStyle name="Заголовок 4 21" xfId="1317" xr:uid="{00000000-0005-0000-0000-00001E050000}"/>
    <cellStyle name="Заголовок 4 3" xfId="1318" xr:uid="{00000000-0005-0000-0000-00001F050000}"/>
    <cellStyle name="Заголовок 4 4" xfId="1319" xr:uid="{00000000-0005-0000-0000-000020050000}"/>
    <cellStyle name="Заголовок 4 5" xfId="1320" xr:uid="{00000000-0005-0000-0000-000021050000}"/>
    <cellStyle name="Заголовок 4 6" xfId="1321" xr:uid="{00000000-0005-0000-0000-000022050000}"/>
    <cellStyle name="Заголовок 4 7" xfId="1322" xr:uid="{00000000-0005-0000-0000-000023050000}"/>
    <cellStyle name="Заголовок 4 8" xfId="1323" xr:uid="{00000000-0005-0000-0000-000024050000}"/>
    <cellStyle name="Заголовок 4 9" xfId="1324" xr:uid="{00000000-0005-0000-0000-000025050000}"/>
    <cellStyle name="Защита" xfId="1325" xr:uid="{00000000-0005-0000-0000-000026050000}"/>
    <cellStyle name="Итог 10" xfId="1326" xr:uid="{00000000-0005-0000-0000-000027050000}"/>
    <cellStyle name="Итог 10 2" xfId="1327" xr:uid="{00000000-0005-0000-0000-000028050000}"/>
    <cellStyle name="Итог 11" xfId="1328" xr:uid="{00000000-0005-0000-0000-000029050000}"/>
    <cellStyle name="Итог 11 2" xfId="1329" xr:uid="{00000000-0005-0000-0000-00002A050000}"/>
    <cellStyle name="Итог 12" xfId="1330" xr:uid="{00000000-0005-0000-0000-00002B050000}"/>
    <cellStyle name="Итог 12 2" xfId="1331" xr:uid="{00000000-0005-0000-0000-00002C050000}"/>
    <cellStyle name="Итог 13" xfId="1332" xr:uid="{00000000-0005-0000-0000-00002D050000}"/>
    <cellStyle name="Итог 13 2" xfId="1333" xr:uid="{00000000-0005-0000-0000-00002E050000}"/>
    <cellStyle name="Итог 14" xfId="1334" xr:uid="{00000000-0005-0000-0000-00002F050000}"/>
    <cellStyle name="Итог 14 2" xfId="1335" xr:uid="{00000000-0005-0000-0000-000030050000}"/>
    <cellStyle name="Итог 15" xfId="1336" xr:uid="{00000000-0005-0000-0000-000031050000}"/>
    <cellStyle name="Итог 15 2" xfId="1337" xr:uid="{00000000-0005-0000-0000-000032050000}"/>
    <cellStyle name="Итог 16" xfId="1338" xr:uid="{00000000-0005-0000-0000-000033050000}"/>
    <cellStyle name="Итог 16 2" xfId="1339" xr:uid="{00000000-0005-0000-0000-000034050000}"/>
    <cellStyle name="Итог 17" xfId="1340" xr:uid="{00000000-0005-0000-0000-000035050000}"/>
    <cellStyle name="Итог 17 2" xfId="1341" xr:uid="{00000000-0005-0000-0000-000036050000}"/>
    <cellStyle name="Итог 18" xfId="1342" xr:uid="{00000000-0005-0000-0000-000037050000}"/>
    <cellStyle name="Итог 18 2" xfId="1343" xr:uid="{00000000-0005-0000-0000-000038050000}"/>
    <cellStyle name="Итог 19" xfId="1344" xr:uid="{00000000-0005-0000-0000-000039050000}"/>
    <cellStyle name="Итог 19 2" xfId="1345" xr:uid="{00000000-0005-0000-0000-00003A050000}"/>
    <cellStyle name="Итог 2" xfId="1346" xr:uid="{00000000-0005-0000-0000-00003B050000}"/>
    <cellStyle name="Итог 2 2" xfId="1347" xr:uid="{00000000-0005-0000-0000-00003C050000}"/>
    <cellStyle name="Итог 2 2 2" xfId="1348" xr:uid="{00000000-0005-0000-0000-00003D050000}"/>
    <cellStyle name="Итог 2 2 2 2" xfId="1349" xr:uid="{00000000-0005-0000-0000-00003E050000}"/>
    <cellStyle name="Итог 2 2 3" xfId="1350" xr:uid="{00000000-0005-0000-0000-00003F050000}"/>
    <cellStyle name="Итог 2 2 3 2" xfId="1351" xr:uid="{00000000-0005-0000-0000-000040050000}"/>
    <cellStyle name="Итог 2 2 4" xfId="1352" xr:uid="{00000000-0005-0000-0000-000041050000}"/>
    <cellStyle name="Итог 2 2 4 2" xfId="1353" xr:uid="{00000000-0005-0000-0000-000042050000}"/>
    <cellStyle name="Итог 2 2 5" xfId="1354" xr:uid="{00000000-0005-0000-0000-000043050000}"/>
    <cellStyle name="Итог 2 2 5 2" xfId="1355" xr:uid="{00000000-0005-0000-0000-000044050000}"/>
    <cellStyle name="Итог 2 2 6" xfId="1356" xr:uid="{00000000-0005-0000-0000-000045050000}"/>
    <cellStyle name="Итог 2 2 6 2" xfId="1357" xr:uid="{00000000-0005-0000-0000-000046050000}"/>
    <cellStyle name="Итог 2 2 7" xfId="1358" xr:uid="{00000000-0005-0000-0000-000047050000}"/>
    <cellStyle name="Итог 2 3" xfId="1359" xr:uid="{00000000-0005-0000-0000-000048050000}"/>
    <cellStyle name="Итог 2 3 2" xfId="1360" xr:uid="{00000000-0005-0000-0000-000049050000}"/>
    <cellStyle name="Итог 2 3 2 2" xfId="1361" xr:uid="{00000000-0005-0000-0000-00004A050000}"/>
    <cellStyle name="Итог 2 3 3" xfId="1362" xr:uid="{00000000-0005-0000-0000-00004B050000}"/>
    <cellStyle name="Итог 2 3 3 2" xfId="1363" xr:uid="{00000000-0005-0000-0000-00004C050000}"/>
    <cellStyle name="Итог 2 3 4" xfId="1364" xr:uid="{00000000-0005-0000-0000-00004D050000}"/>
    <cellStyle name="Итог 2 3 4 2" xfId="1365" xr:uid="{00000000-0005-0000-0000-00004E050000}"/>
    <cellStyle name="Итог 2 3 5" xfId="1366" xr:uid="{00000000-0005-0000-0000-00004F050000}"/>
    <cellStyle name="Итог 2 3 5 2" xfId="1367" xr:uid="{00000000-0005-0000-0000-000050050000}"/>
    <cellStyle name="Итог 2 3 6" xfId="1368" xr:uid="{00000000-0005-0000-0000-000051050000}"/>
    <cellStyle name="Итог 2 3 6 2" xfId="1369" xr:uid="{00000000-0005-0000-0000-000052050000}"/>
    <cellStyle name="Итог 2 3 7" xfId="1370" xr:uid="{00000000-0005-0000-0000-000053050000}"/>
    <cellStyle name="Итог 2 4" xfId="1371" xr:uid="{00000000-0005-0000-0000-000054050000}"/>
    <cellStyle name="Итог 2 4 2" xfId="1372" xr:uid="{00000000-0005-0000-0000-000055050000}"/>
    <cellStyle name="Итог 2 5" xfId="1373" xr:uid="{00000000-0005-0000-0000-000056050000}"/>
    <cellStyle name="Итог 2 5 2" xfId="1374" xr:uid="{00000000-0005-0000-0000-000057050000}"/>
    <cellStyle name="Итог 2 6" xfId="1375" xr:uid="{00000000-0005-0000-0000-000058050000}"/>
    <cellStyle name="Итог 2 6 2" xfId="1376" xr:uid="{00000000-0005-0000-0000-000059050000}"/>
    <cellStyle name="Итог 2 7" xfId="1377" xr:uid="{00000000-0005-0000-0000-00005A050000}"/>
    <cellStyle name="Итог 2 7 2" xfId="1378" xr:uid="{00000000-0005-0000-0000-00005B050000}"/>
    <cellStyle name="Итог 2 8" xfId="1379" xr:uid="{00000000-0005-0000-0000-00005C050000}"/>
    <cellStyle name="Итог 2 8 2" xfId="1380" xr:uid="{00000000-0005-0000-0000-00005D050000}"/>
    <cellStyle name="Итог 2 9" xfId="1381" xr:uid="{00000000-0005-0000-0000-00005E050000}"/>
    <cellStyle name="Итог 20" xfId="1382" xr:uid="{00000000-0005-0000-0000-00005F050000}"/>
    <cellStyle name="Итог 20 2" xfId="1383" xr:uid="{00000000-0005-0000-0000-000060050000}"/>
    <cellStyle name="Итог 21" xfId="1384" xr:uid="{00000000-0005-0000-0000-000061050000}"/>
    <cellStyle name="Итог 21 2" xfId="1385" xr:uid="{00000000-0005-0000-0000-000062050000}"/>
    <cellStyle name="Итог 22" xfId="1386" xr:uid="{00000000-0005-0000-0000-000063050000}"/>
    <cellStyle name="Итог 22 2" xfId="1387" xr:uid="{00000000-0005-0000-0000-000064050000}"/>
    <cellStyle name="Итог 3" xfId="1388" xr:uid="{00000000-0005-0000-0000-000065050000}"/>
    <cellStyle name="Итог 3 2" xfId="1389" xr:uid="{00000000-0005-0000-0000-000066050000}"/>
    <cellStyle name="Итог 4" xfId="1390" xr:uid="{00000000-0005-0000-0000-000067050000}"/>
    <cellStyle name="Итог 4 2" xfId="1391" xr:uid="{00000000-0005-0000-0000-000068050000}"/>
    <cellStyle name="Итог 5" xfId="1392" xr:uid="{00000000-0005-0000-0000-000069050000}"/>
    <cellStyle name="Итог 5 2" xfId="1393" xr:uid="{00000000-0005-0000-0000-00006A050000}"/>
    <cellStyle name="Итог 6" xfId="1394" xr:uid="{00000000-0005-0000-0000-00006B050000}"/>
    <cellStyle name="Итог 6 2" xfId="1395" xr:uid="{00000000-0005-0000-0000-00006C050000}"/>
    <cellStyle name="Итог 7" xfId="1396" xr:uid="{00000000-0005-0000-0000-00006D050000}"/>
    <cellStyle name="Итог 7 2" xfId="1397" xr:uid="{00000000-0005-0000-0000-00006E050000}"/>
    <cellStyle name="Итог 8" xfId="1398" xr:uid="{00000000-0005-0000-0000-00006F050000}"/>
    <cellStyle name="Итог 8 2" xfId="1399" xr:uid="{00000000-0005-0000-0000-000070050000}"/>
    <cellStyle name="Итог 9" xfId="1400" xr:uid="{00000000-0005-0000-0000-000071050000}"/>
    <cellStyle name="Итог 9 2" xfId="1401" xr:uid="{00000000-0005-0000-0000-000072050000}"/>
    <cellStyle name="Контрольная ячейка 10" xfId="1402" xr:uid="{00000000-0005-0000-0000-000073050000}"/>
    <cellStyle name="Контрольная ячейка 10 2" xfId="1403" xr:uid="{00000000-0005-0000-0000-000074050000}"/>
    <cellStyle name="Контрольная ячейка 11" xfId="1404" xr:uid="{00000000-0005-0000-0000-000075050000}"/>
    <cellStyle name="Контрольная ячейка 11 2" xfId="1405" xr:uid="{00000000-0005-0000-0000-000076050000}"/>
    <cellStyle name="Контрольная ячейка 12" xfId="1406" xr:uid="{00000000-0005-0000-0000-000077050000}"/>
    <cellStyle name="Контрольная ячейка 12 2" xfId="1407" xr:uid="{00000000-0005-0000-0000-000078050000}"/>
    <cellStyle name="Контрольная ячейка 13" xfId="1408" xr:uid="{00000000-0005-0000-0000-000079050000}"/>
    <cellStyle name="Контрольная ячейка 13 2" xfId="1409" xr:uid="{00000000-0005-0000-0000-00007A050000}"/>
    <cellStyle name="Контрольная ячейка 14" xfId="1410" xr:uid="{00000000-0005-0000-0000-00007B050000}"/>
    <cellStyle name="Контрольная ячейка 14 2" xfId="1411" xr:uid="{00000000-0005-0000-0000-00007C050000}"/>
    <cellStyle name="Контрольная ячейка 15" xfId="1412" xr:uid="{00000000-0005-0000-0000-00007D050000}"/>
    <cellStyle name="Контрольная ячейка 15 2" xfId="1413" xr:uid="{00000000-0005-0000-0000-00007E050000}"/>
    <cellStyle name="Контрольная ячейка 16" xfId="1414" xr:uid="{00000000-0005-0000-0000-00007F050000}"/>
    <cellStyle name="Контрольная ячейка 16 2" xfId="1415" xr:uid="{00000000-0005-0000-0000-000080050000}"/>
    <cellStyle name="Контрольная ячейка 17" xfId="1416" xr:uid="{00000000-0005-0000-0000-000081050000}"/>
    <cellStyle name="Контрольная ячейка 17 2" xfId="1417" xr:uid="{00000000-0005-0000-0000-000082050000}"/>
    <cellStyle name="Контрольная ячейка 18" xfId="1418" xr:uid="{00000000-0005-0000-0000-000083050000}"/>
    <cellStyle name="Контрольная ячейка 18 2" xfId="1419" xr:uid="{00000000-0005-0000-0000-000084050000}"/>
    <cellStyle name="Контрольная ячейка 19" xfId="1420" xr:uid="{00000000-0005-0000-0000-000085050000}"/>
    <cellStyle name="Контрольная ячейка 19 2" xfId="1421" xr:uid="{00000000-0005-0000-0000-000086050000}"/>
    <cellStyle name="Контрольная ячейка 2" xfId="1422" xr:uid="{00000000-0005-0000-0000-000087050000}"/>
    <cellStyle name="Контрольная ячейка 2 2" xfId="1423" xr:uid="{00000000-0005-0000-0000-000088050000}"/>
    <cellStyle name="Контрольная ячейка 2 2 2" xfId="1424" xr:uid="{00000000-0005-0000-0000-000089050000}"/>
    <cellStyle name="Контрольная ячейка 2 2 2 2" xfId="1425" xr:uid="{00000000-0005-0000-0000-00008A050000}"/>
    <cellStyle name="Контрольная ячейка 2 2 3" xfId="1426" xr:uid="{00000000-0005-0000-0000-00008B050000}"/>
    <cellStyle name="Контрольная ячейка 2 3" xfId="1427" xr:uid="{00000000-0005-0000-0000-00008C050000}"/>
    <cellStyle name="Контрольная ячейка 2 3 2" xfId="1428" xr:uid="{00000000-0005-0000-0000-00008D050000}"/>
    <cellStyle name="Контрольная ячейка 2 3 2 2" xfId="1429" xr:uid="{00000000-0005-0000-0000-00008E050000}"/>
    <cellStyle name="Контрольная ячейка 2 3 3" xfId="1430" xr:uid="{00000000-0005-0000-0000-00008F050000}"/>
    <cellStyle name="Контрольная ячейка 2 4" xfId="1431" xr:uid="{00000000-0005-0000-0000-000090050000}"/>
    <cellStyle name="Контрольная ячейка 2 4 2" xfId="1432" xr:uid="{00000000-0005-0000-0000-000091050000}"/>
    <cellStyle name="Контрольная ячейка 2 5" xfId="1433" xr:uid="{00000000-0005-0000-0000-000092050000}"/>
    <cellStyle name="Контрольная ячейка 2 5 2" xfId="1434" xr:uid="{00000000-0005-0000-0000-000093050000}"/>
    <cellStyle name="Контрольная ячейка 2 6" xfId="1435" xr:uid="{00000000-0005-0000-0000-000094050000}"/>
    <cellStyle name="Контрольная ячейка 2 6 2" xfId="1436" xr:uid="{00000000-0005-0000-0000-000095050000}"/>
    <cellStyle name="Контрольная ячейка 2 7" xfId="1437" xr:uid="{00000000-0005-0000-0000-000096050000}"/>
    <cellStyle name="Контрольная ячейка 2 7 2" xfId="1438" xr:uid="{00000000-0005-0000-0000-000097050000}"/>
    <cellStyle name="Контрольная ячейка 2 8" xfId="1439" xr:uid="{00000000-0005-0000-0000-000098050000}"/>
    <cellStyle name="Контрольная ячейка 20" xfId="1440" xr:uid="{00000000-0005-0000-0000-000099050000}"/>
    <cellStyle name="Контрольная ячейка 20 2" xfId="1441" xr:uid="{00000000-0005-0000-0000-00009A050000}"/>
    <cellStyle name="Контрольная ячейка 21" xfId="1442" xr:uid="{00000000-0005-0000-0000-00009B050000}"/>
    <cellStyle name="Контрольная ячейка 21 2" xfId="1443" xr:uid="{00000000-0005-0000-0000-00009C050000}"/>
    <cellStyle name="Контрольная ячейка 22" xfId="1444" xr:uid="{00000000-0005-0000-0000-00009D050000}"/>
    <cellStyle name="Контрольная ячейка 3" xfId="1445" xr:uid="{00000000-0005-0000-0000-00009E050000}"/>
    <cellStyle name="Контрольная ячейка 3 2" xfId="1446" xr:uid="{00000000-0005-0000-0000-00009F050000}"/>
    <cellStyle name="Контрольная ячейка 4" xfId="1447" xr:uid="{00000000-0005-0000-0000-0000A0050000}"/>
    <cellStyle name="Контрольная ячейка 4 2" xfId="1448" xr:uid="{00000000-0005-0000-0000-0000A1050000}"/>
    <cellStyle name="Контрольная ячейка 5" xfId="1449" xr:uid="{00000000-0005-0000-0000-0000A2050000}"/>
    <cellStyle name="Контрольная ячейка 5 2" xfId="1450" xr:uid="{00000000-0005-0000-0000-0000A3050000}"/>
    <cellStyle name="Контрольная ячейка 6" xfId="1451" xr:uid="{00000000-0005-0000-0000-0000A4050000}"/>
    <cellStyle name="Контрольная ячейка 6 2" xfId="1452" xr:uid="{00000000-0005-0000-0000-0000A5050000}"/>
    <cellStyle name="Контрольная ячейка 7" xfId="1453" xr:uid="{00000000-0005-0000-0000-0000A6050000}"/>
    <cellStyle name="Контрольная ячейка 7 2" xfId="1454" xr:uid="{00000000-0005-0000-0000-0000A7050000}"/>
    <cellStyle name="Контрольная ячейка 8" xfId="1455" xr:uid="{00000000-0005-0000-0000-0000A8050000}"/>
    <cellStyle name="Контрольная ячейка 8 2" xfId="1456" xr:uid="{00000000-0005-0000-0000-0000A9050000}"/>
    <cellStyle name="Контрольная ячейка 9" xfId="1457" xr:uid="{00000000-0005-0000-0000-0000AA050000}"/>
    <cellStyle name="Контрольная ячейка 9 2" xfId="1458" xr:uid="{00000000-0005-0000-0000-0000AB050000}"/>
    <cellStyle name="Название 10" xfId="1459" xr:uid="{00000000-0005-0000-0000-0000AC050000}"/>
    <cellStyle name="Название 11" xfId="1460" xr:uid="{00000000-0005-0000-0000-0000AD050000}"/>
    <cellStyle name="Название 12" xfId="1461" xr:uid="{00000000-0005-0000-0000-0000AE050000}"/>
    <cellStyle name="Название 13" xfId="1462" xr:uid="{00000000-0005-0000-0000-0000AF050000}"/>
    <cellStyle name="Название 14" xfId="1463" xr:uid="{00000000-0005-0000-0000-0000B0050000}"/>
    <cellStyle name="Название 15" xfId="1464" xr:uid="{00000000-0005-0000-0000-0000B1050000}"/>
    <cellStyle name="Название 16" xfId="1465" xr:uid="{00000000-0005-0000-0000-0000B2050000}"/>
    <cellStyle name="Название 17" xfId="1466" xr:uid="{00000000-0005-0000-0000-0000B3050000}"/>
    <cellStyle name="Название 18" xfId="1467" xr:uid="{00000000-0005-0000-0000-0000B4050000}"/>
    <cellStyle name="Название 19" xfId="1468" xr:uid="{00000000-0005-0000-0000-0000B5050000}"/>
    <cellStyle name="Название 2" xfId="1469" xr:uid="{00000000-0005-0000-0000-0000B6050000}"/>
    <cellStyle name="Название 2 2" xfId="1470" xr:uid="{00000000-0005-0000-0000-0000B7050000}"/>
    <cellStyle name="Название 2 3" xfId="1471" xr:uid="{00000000-0005-0000-0000-0000B8050000}"/>
    <cellStyle name="Название 2 4" xfId="1472" xr:uid="{00000000-0005-0000-0000-0000B9050000}"/>
    <cellStyle name="Название 2 5" xfId="1473" xr:uid="{00000000-0005-0000-0000-0000BA050000}"/>
    <cellStyle name="Название 2 6" xfId="1474" xr:uid="{00000000-0005-0000-0000-0000BB050000}"/>
    <cellStyle name="Название 2 7" xfId="1475" xr:uid="{00000000-0005-0000-0000-0000BC050000}"/>
    <cellStyle name="Название 20" xfId="1476" xr:uid="{00000000-0005-0000-0000-0000BD050000}"/>
    <cellStyle name="Название 21" xfId="1477" xr:uid="{00000000-0005-0000-0000-0000BE050000}"/>
    <cellStyle name="Название 3" xfId="1478" xr:uid="{00000000-0005-0000-0000-0000BF050000}"/>
    <cellStyle name="Название 4" xfId="1479" xr:uid="{00000000-0005-0000-0000-0000C0050000}"/>
    <cellStyle name="Название 5" xfId="1480" xr:uid="{00000000-0005-0000-0000-0000C1050000}"/>
    <cellStyle name="Название 6" xfId="1481" xr:uid="{00000000-0005-0000-0000-0000C2050000}"/>
    <cellStyle name="Название 7" xfId="1482" xr:uid="{00000000-0005-0000-0000-0000C3050000}"/>
    <cellStyle name="Название 8" xfId="1483" xr:uid="{00000000-0005-0000-0000-0000C4050000}"/>
    <cellStyle name="Название 9" xfId="1484" xr:uid="{00000000-0005-0000-0000-0000C5050000}"/>
    <cellStyle name="Нейтральный 10" xfId="1485" xr:uid="{00000000-0005-0000-0000-0000C6050000}"/>
    <cellStyle name="Нейтральный 11" xfId="1486" xr:uid="{00000000-0005-0000-0000-0000C7050000}"/>
    <cellStyle name="Нейтральный 12" xfId="1487" xr:uid="{00000000-0005-0000-0000-0000C8050000}"/>
    <cellStyle name="Нейтральный 13" xfId="1488" xr:uid="{00000000-0005-0000-0000-0000C9050000}"/>
    <cellStyle name="Нейтральный 14" xfId="1489" xr:uid="{00000000-0005-0000-0000-0000CA050000}"/>
    <cellStyle name="Нейтральный 15" xfId="1490" xr:uid="{00000000-0005-0000-0000-0000CB050000}"/>
    <cellStyle name="Нейтральный 16" xfId="1491" xr:uid="{00000000-0005-0000-0000-0000CC050000}"/>
    <cellStyle name="Нейтральный 17" xfId="1492" xr:uid="{00000000-0005-0000-0000-0000CD050000}"/>
    <cellStyle name="Нейтральный 18" xfId="1493" xr:uid="{00000000-0005-0000-0000-0000CE050000}"/>
    <cellStyle name="Нейтральный 19" xfId="1494" xr:uid="{00000000-0005-0000-0000-0000CF050000}"/>
    <cellStyle name="Нейтральный 2" xfId="1495" xr:uid="{00000000-0005-0000-0000-0000D0050000}"/>
    <cellStyle name="Нейтральный 2 2" xfId="1496" xr:uid="{00000000-0005-0000-0000-0000D1050000}"/>
    <cellStyle name="Нейтральный 2 3" xfId="1497" xr:uid="{00000000-0005-0000-0000-0000D2050000}"/>
    <cellStyle name="Нейтральный 2 4" xfId="1498" xr:uid="{00000000-0005-0000-0000-0000D3050000}"/>
    <cellStyle name="Нейтральный 2 5" xfId="1499" xr:uid="{00000000-0005-0000-0000-0000D4050000}"/>
    <cellStyle name="Нейтральный 2 6" xfId="1500" xr:uid="{00000000-0005-0000-0000-0000D5050000}"/>
    <cellStyle name="Нейтральный 2 7" xfId="1501" xr:uid="{00000000-0005-0000-0000-0000D6050000}"/>
    <cellStyle name="Нейтральный 20" xfId="1502" xr:uid="{00000000-0005-0000-0000-0000D7050000}"/>
    <cellStyle name="Нейтральный 21" xfId="1503" xr:uid="{00000000-0005-0000-0000-0000D8050000}"/>
    <cellStyle name="Нейтральный 3" xfId="1504" xr:uid="{00000000-0005-0000-0000-0000D9050000}"/>
    <cellStyle name="Нейтральный 4" xfId="1505" xr:uid="{00000000-0005-0000-0000-0000DA050000}"/>
    <cellStyle name="Нейтральный 5" xfId="1506" xr:uid="{00000000-0005-0000-0000-0000DB050000}"/>
    <cellStyle name="Нейтральный 6" xfId="1507" xr:uid="{00000000-0005-0000-0000-0000DC050000}"/>
    <cellStyle name="Нейтральный 7" xfId="1508" xr:uid="{00000000-0005-0000-0000-0000DD050000}"/>
    <cellStyle name="Нейтральный 8" xfId="1509" xr:uid="{00000000-0005-0000-0000-0000DE050000}"/>
    <cellStyle name="Нейтральный 9" xfId="1510" xr:uid="{00000000-0005-0000-0000-0000DF050000}"/>
    <cellStyle name="Обычный" xfId="0" builtinId="0"/>
    <cellStyle name="Обычный 10" xfId="1511" xr:uid="{00000000-0005-0000-0000-0000E1050000}"/>
    <cellStyle name="Обычный 10 10" xfId="1512" xr:uid="{00000000-0005-0000-0000-0000E2050000}"/>
    <cellStyle name="Обычный 10 2" xfId="1513" xr:uid="{00000000-0005-0000-0000-0000E3050000}"/>
    <cellStyle name="Обычный 10 2 2" xfId="1514" xr:uid="{00000000-0005-0000-0000-0000E4050000}"/>
    <cellStyle name="Обычный 10 2 2 2" xfId="1515" xr:uid="{00000000-0005-0000-0000-0000E5050000}"/>
    <cellStyle name="Обычный 10 2 2 2 2" xfId="1516" xr:uid="{00000000-0005-0000-0000-0000E6050000}"/>
    <cellStyle name="Обычный 10 2 2 2 2 2" xfId="1517" xr:uid="{00000000-0005-0000-0000-0000E7050000}"/>
    <cellStyle name="Обычный 10 2 2 2 3" xfId="1518" xr:uid="{00000000-0005-0000-0000-0000E8050000}"/>
    <cellStyle name="Обычный 10 2 2 3" xfId="1519" xr:uid="{00000000-0005-0000-0000-0000E9050000}"/>
    <cellStyle name="Обычный 10 2 2 3 2" xfId="1520" xr:uid="{00000000-0005-0000-0000-0000EA050000}"/>
    <cellStyle name="Обычный 10 2 2 4" xfId="1521" xr:uid="{00000000-0005-0000-0000-0000EB050000}"/>
    <cellStyle name="Обычный 10 2 3" xfId="1522" xr:uid="{00000000-0005-0000-0000-0000EC050000}"/>
    <cellStyle name="Обычный 10 2 3 2" xfId="1523" xr:uid="{00000000-0005-0000-0000-0000ED050000}"/>
    <cellStyle name="Обычный 10 2 3 2 2" xfId="1524" xr:uid="{00000000-0005-0000-0000-0000EE050000}"/>
    <cellStyle name="Обычный 10 2 3 3" xfId="1525" xr:uid="{00000000-0005-0000-0000-0000EF050000}"/>
    <cellStyle name="Обычный 10 2 4" xfId="1526" xr:uid="{00000000-0005-0000-0000-0000F0050000}"/>
    <cellStyle name="Обычный 10 2 4 2" xfId="1527" xr:uid="{00000000-0005-0000-0000-0000F1050000}"/>
    <cellStyle name="Обычный 10 2 5" xfId="1528" xr:uid="{00000000-0005-0000-0000-0000F2050000}"/>
    <cellStyle name="Обычный 10 3" xfId="1529" xr:uid="{00000000-0005-0000-0000-0000F3050000}"/>
    <cellStyle name="Обычный 10 3 2" xfId="1530" xr:uid="{00000000-0005-0000-0000-0000F4050000}"/>
    <cellStyle name="Обычный 10 3 2 2" xfId="1531" xr:uid="{00000000-0005-0000-0000-0000F5050000}"/>
    <cellStyle name="Обычный 10 3 2 2 2" xfId="1532" xr:uid="{00000000-0005-0000-0000-0000F6050000}"/>
    <cellStyle name="Обычный 10 3 2 3" xfId="1533" xr:uid="{00000000-0005-0000-0000-0000F7050000}"/>
    <cellStyle name="Обычный 10 3 3" xfId="1534" xr:uid="{00000000-0005-0000-0000-0000F8050000}"/>
    <cellStyle name="Обычный 10 3 3 2" xfId="1535" xr:uid="{00000000-0005-0000-0000-0000F9050000}"/>
    <cellStyle name="Обычный 10 3 4" xfId="1536" xr:uid="{00000000-0005-0000-0000-0000FA050000}"/>
    <cellStyle name="Обычный 10 4" xfId="1537" xr:uid="{00000000-0005-0000-0000-0000FB050000}"/>
    <cellStyle name="Обычный 10 4 2" xfId="1538" xr:uid="{00000000-0005-0000-0000-0000FC050000}"/>
    <cellStyle name="Обычный 10 4 2 2" xfId="1539" xr:uid="{00000000-0005-0000-0000-0000FD050000}"/>
    <cellStyle name="Обычный 10 4 3" xfId="1540" xr:uid="{00000000-0005-0000-0000-0000FE050000}"/>
    <cellStyle name="Обычный 10 5" xfId="1541" xr:uid="{00000000-0005-0000-0000-0000FF050000}"/>
    <cellStyle name="Обычный 10 5 2" xfId="1542" xr:uid="{00000000-0005-0000-0000-000000060000}"/>
    <cellStyle name="Обычный 10 6" xfId="1543" xr:uid="{00000000-0005-0000-0000-000001060000}"/>
    <cellStyle name="Обычный 10 6 2" xfId="1544" xr:uid="{00000000-0005-0000-0000-000002060000}"/>
    <cellStyle name="Обычный 10 7" xfId="1545" xr:uid="{00000000-0005-0000-0000-000003060000}"/>
    <cellStyle name="Обычный 10 7 2" xfId="1546" xr:uid="{00000000-0005-0000-0000-000004060000}"/>
    <cellStyle name="Обычный 10 8" xfId="1547" xr:uid="{00000000-0005-0000-0000-000005060000}"/>
    <cellStyle name="Обычный 10 8 2" xfId="1548" xr:uid="{00000000-0005-0000-0000-000006060000}"/>
    <cellStyle name="Обычный 10 9" xfId="1549" xr:uid="{00000000-0005-0000-0000-000007060000}"/>
    <cellStyle name="Обычный 100" xfId="1550" xr:uid="{00000000-0005-0000-0000-000008060000}"/>
    <cellStyle name="Обычный 101" xfId="1551" xr:uid="{00000000-0005-0000-0000-000009060000}"/>
    <cellStyle name="Обычный 102" xfId="1552" xr:uid="{00000000-0005-0000-0000-00000A060000}"/>
    <cellStyle name="Обычный 11" xfId="1553" xr:uid="{00000000-0005-0000-0000-00000B060000}"/>
    <cellStyle name="Обычный 11 10" xfId="1554" xr:uid="{00000000-0005-0000-0000-00000C060000}"/>
    <cellStyle name="Обычный 11 2" xfId="1555" xr:uid="{00000000-0005-0000-0000-00000D060000}"/>
    <cellStyle name="Обычный 11 2 2" xfId="1556" xr:uid="{00000000-0005-0000-0000-00000E060000}"/>
    <cellStyle name="Обычный 11 2 2 2" xfId="1557" xr:uid="{00000000-0005-0000-0000-00000F060000}"/>
    <cellStyle name="Обычный 11 2 2 2 2" xfId="1558" xr:uid="{00000000-0005-0000-0000-000010060000}"/>
    <cellStyle name="Обычный 11 2 2 2 2 2" xfId="1559" xr:uid="{00000000-0005-0000-0000-000011060000}"/>
    <cellStyle name="Обычный 11 2 2 2 3" xfId="1560" xr:uid="{00000000-0005-0000-0000-000012060000}"/>
    <cellStyle name="Обычный 11 2 2 3" xfId="1561" xr:uid="{00000000-0005-0000-0000-000013060000}"/>
    <cellStyle name="Обычный 11 2 2 3 2" xfId="1562" xr:uid="{00000000-0005-0000-0000-000014060000}"/>
    <cellStyle name="Обычный 11 2 2 4" xfId="1563" xr:uid="{00000000-0005-0000-0000-000015060000}"/>
    <cellStyle name="Обычный 11 2 3" xfId="1564" xr:uid="{00000000-0005-0000-0000-000016060000}"/>
    <cellStyle name="Обычный 11 2 3 2" xfId="1565" xr:uid="{00000000-0005-0000-0000-000017060000}"/>
    <cellStyle name="Обычный 11 2 3 2 2" xfId="1566" xr:uid="{00000000-0005-0000-0000-000018060000}"/>
    <cellStyle name="Обычный 11 2 3 3" xfId="1567" xr:uid="{00000000-0005-0000-0000-000019060000}"/>
    <cellStyle name="Обычный 11 2 4" xfId="1568" xr:uid="{00000000-0005-0000-0000-00001A060000}"/>
    <cellStyle name="Обычный 11 2 4 2" xfId="1569" xr:uid="{00000000-0005-0000-0000-00001B060000}"/>
    <cellStyle name="Обычный 11 2 5" xfId="1570" xr:uid="{00000000-0005-0000-0000-00001C060000}"/>
    <cellStyle name="Обычный 11 3" xfId="1571" xr:uid="{00000000-0005-0000-0000-00001D060000}"/>
    <cellStyle name="Обычный 11 3 2" xfId="1572" xr:uid="{00000000-0005-0000-0000-00001E060000}"/>
    <cellStyle name="Обычный 11 3 2 2" xfId="1573" xr:uid="{00000000-0005-0000-0000-00001F060000}"/>
    <cellStyle name="Обычный 11 3 2 2 2" xfId="1574" xr:uid="{00000000-0005-0000-0000-000020060000}"/>
    <cellStyle name="Обычный 11 3 2 3" xfId="1575" xr:uid="{00000000-0005-0000-0000-000021060000}"/>
    <cellStyle name="Обычный 11 3 3" xfId="1576" xr:uid="{00000000-0005-0000-0000-000022060000}"/>
    <cellStyle name="Обычный 11 3 3 2" xfId="1577" xr:uid="{00000000-0005-0000-0000-000023060000}"/>
    <cellStyle name="Обычный 11 3 4" xfId="1578" xr:uid="{00000000-0005-0000-0000-000024060000}"/>
    <cellStyle name="Обычный 11 4" xfId="1579" xr:uid="{00000000-0005-0000-0000-000025060000}"/>
    <cellStyle name="Обычный 11 4 2" xfId="1580" xr:uid="{00000000-0005-0000-0000-000026060000}"/>
    <cellStyle name="Обычный 11 4 2 2" xfId="1581" xr:uid="{00000000-0005-0000-0000-000027060000}"/>
    <cellStyle name="Обычный 11 4 3" xfId="1582" xr:uid="{00000000-0005-0000-0000-000028060000}"/>
    <cellStyle name="Обычный 11 5" xfId="1583" xr:uid="{00000000-0005-0000-0000-000029060000}"/>
    <cellStyle name="Обычный 11 5 2" xfId="1584" xr:uid="{00000000-0005-0000-0000-00002A060000}"/>
    <cellStyle name="Обычный 11 6" xfId="1585" xr:uid="{00000000-0005-0000-0000-00002B060000}"/>
    <cellStyle name="Обычный 11 6 2" xfId="1586" xr:uid="{00000000-0005-0000-0000-00002C060000}"/>
    <cellStyle name="Обычный 11 7" xfId="1587" xr:uid="{00000000-0005-0000-0000-00002D060000}"/>
    <cellStyle name="Обычный 11 7 2" xfId="1588" xr:uid="{00000000-0005-0000-0000-00002E060000}"/>
    <cellStyle name="Обычный 11 8" xfId="1589" xr:uid="{00000000-0005-0000-0000-00002F060000}"/>
    <cellStyle name="Обычный 11 8 2" xfId="1590" xr:uid="{00000000-0005-0000-0000-000030060000}"/>
    <cellStyle name="Обычный 11 9" xfId="1591" xr:uid="{00000000-0005-0000-0000-000031060000}"/>
    <cellStyle name="Обычный 12" xfId="1592" xr:uid="{00000000-0005-0000-0000-000032060000}"/>
    <cellStyle name="Обычный 12 2" xfId="1593" xr:uid="{00000000-0005-0000-0000-000033060000}"/>
    <cellStyle name="Обычный 12 2 2" xfId="1594" xr:uid="{00000000-0005-0000-0000-000034060000}"/>
    <cellStyle name="Обычный 12 3" xfId="1595" xr:uid="{00000000-0005-0000-0000-000035060000}"/>
    <cellStyle name="Обычный 12 4" xfId="1596" xr:uid="{00000000-0005-0000-0000-000036060000}"/>
    <cellStyle name="Обычный 12 5" xfId="1597" xr:uid="{00000000-0005-0000-0000-000037060000}"/>
    <cellStyle name="Обычный 12 6" xfId="1598" xr:uid="{00000000-0005-0000-0000-000038060000}"/>
    <cellStyle name="Обычный 12 7" xfId="1599" xr:uid="{00000000-0005-0000-0000-000039060000}"/>
    <cellStyle name="Обычный 12 8" xfId="1600" xr:uid="{00000000-0005-0000-0000-00003A060000}"/>
    <cellStyle name="Обычный 13" xfId="1601" xr:uid="{00000000-0005-0000-0000-00003B060000}"/>
    <cellStyle name="Обычный 13 2" xfId="1602" xr:uid="{00000000-0005-0000-0000-00003C060000}"/>
    <cellStyle name="Обычный 13 2 2" xfId="1603" xr:uid="{00000000-0005-0000-0000-00003D060000}"/>
    <cellStyle name="Обычный 13 2 3" xfId="1604" xr:uid="{00000000-0005-0000-0000-00003E060000}"/>
    <cellStyle name="Обычный 13 3" xfId="1605" xr:uid="{00000000-0005-0000-0000-00003F060000}"/>
    <cellStyle name="Обычный 13 4" xfId="1606" xr:uid="{00000000-0005-0000-0000-000040060000}"/>
    <cellStyle name="Обычный 13 5" xfId="1607" xr:uid="{00000000-0005-0000-0000-000041060000}"/>
    <cellStyle name="Обычный 13 6" xfId="1608" xr:uid="{00000000-0005-0000-0000-000042060000}"/>
    <cellStyle name="Обычный 13 7" xfId="1609" xr:uid="{00000000-0005-0000-0000-000043060000}"/>
    <cellStyle name="Обычный 13 8" xfId="1610" xr:uid="{00000000-0005-0000-0000-000044060000}"/>
    <cellStyle name="Обычный 14" xfId="1611" xr:uid="{00000000-0005-0000-0000-000045060000}"/>
    <cellStyle name="Обычный 14 2" xfId="1612" xr:uid="{00000000-0005-0000-0000-000046060000}"/>
    <cellStyle name="Обычный 14 2 2" xfId="1613" xr:uid="{00000000-0005-0000-0000-000047060000}"/>
    <cellStyle name="Обычный 14 2 2 2" xfId="1614" xr:uid="{00000000-0005-0000-0000-000048060000}"/>
    <cellStyle name="Обычный 14 2 2 2 2" xfId="1615" xr:uid="{00000000-0005-0000-0000-000049060000}"/>
    <cellStyle name="Обычный 14 2 2 3" xfId="1616" xr:uid="{00000000-0005-0000-0000-00004A060000}"/>
    <cellStyle name="Обычный 14 2 3" xfId="1617" xr:uid="{00000000-0005-0000-0000-00004B060000}"/>
    <cellStyle name="Обычный 14 2 3 2" xfId="1618" xr:uid="{00000000-0005-0000-0000-00004C060000}"/>
    <cellStyle name="Обычный 14 2 4" xfId="1619" xr:uid="{00000000-0005-0000-0000-00004D060000}"/>
    <cellStyle name="Обычный 14 3" xfId="1620" xr:uid="{00000000-0005-0000-0000-00004E060000}"/>
    <cellStyle name="Обычный 14 3 2" xfId="1621" xr:uid="{00000000-0005-0000-0000-00004F060000}"/>
    <cellStyle name="Обычный 14 3 2 2" xfId="1622" xr:uid="{00000000-0005-0000-0000-000050060000}"/>
    <cellStyle name="Обычный 14 3 2 2 2" xfId="1623" xr:uid="{00000000-0005-0000-0000-000051060000}"/>
    <cellStyle name="Обычный 14 3 2 3" xfId="1624" xr:uid="{00000000-0005-0000-0000-000052060000}"/>
    <cellStyle name="Обычный 14 3 3" xfId="1625" xr:uid="{00000000-0005-0000-0000-000053060000}"/>
    <cellStyle name="Обычный 14 3 3 2" xfId="1626" xr:uid="{00000000-0005-0000-0000-000054060000}"/>
    <cellStyle name="Обычный 14 3 4" xfId="1627" xr:uid="{00000000-0005-0000-0000-000055060000}"/>
    <cellStyle name="Обычный 14 4" xfId="1628" xr:uid="{00000000-0005-0000-0000-000056060000}"/>
    <cellStyle name="Обычный 14 4 2" xfId="1629" xr:uid="{00000000-0005-0000-0000-000057060000}"/>
    <cellStyle name="Обычный 14 4 2 2" xfId="1630" xr:uid="{00000000-0005-0000-0000-000058060000}"/>
    <cellStyle name="Обычный 14 4 3" xfId="1631" xr:uid="{00000000-0005-0000-0000-000059060000}"/>
    <cellStyle name="Обычный 14 5" xfId="1632" xr:uid="{00000000-0005-0000-0000-00005A060000}"/>
    <cellStyle name="Обычный 14 5 2" xfId="1633" xr:uid="{00000000-0005-0000-0000-00005B060000}"/>
    <cellStyle name="Обычный 14 6" xfId="1634" xr:uid="{00000000-0005-0000-0000-00005C060000}"/>
    <cellStyle name="Обычный 14 7" xfId="1635" xr:uid="{00000000-0005-0000-0000-00005D060000}"/>
    <cellStyle name="Обычный 15" xfId="1636" xr:uid="{00000000-0005-0000-0000-00005E060000}"/>
    <cellStyle name="Обычный 15 2" xfId="1637" xr:uid="{00000000-0005-0000-0000-00005F060000}"/>
    <cellStyle name="Обычный 15 2 2" xfId="1638" xr:uid="{00000000-0005-0000-0000-000060060000}"/>
    <cellStyle name="Обычный 15 2 2 2" xfId="1639" xr:uid="{00000000-0005-0000-0000-000061060000}"/>
    <cellStyle name="Обычный 15 2 2 2 2" xfId="1640" xr:uid="{00000000-0005-0000-0000-000062060000}"/>
    <cellStyle name="Обычный 15 2 2 2 2 2" xfId="1641" xr:uid="{00000000-0005-0000-0000-000063060000}"/>
    <cellStyle name="Обычный 15 2 2 2 3" xfId="1642" xr:uid="{00000000-0005-0000-0000-000064060000}"/>
    <cellStyle name="Обычный 15 2 2 3" xfId="1643" xr:uid="{00000000-0005-0000-0000-000065060000}"/>
    <cellStyle name="Обычный 15 2 2 3 2" xfId="1644" xr:uid="{00000000-0005-0000-0000-000066060000}"/>
    <cellStyle name="Обычный 15 2 2 4" xfId="1645" xr:uid="{00000000-0005-0000-0000-000067060000}"/>
    <cellStyle name="Обычный 15 2 3" xfId="1646" xr:uid="{00000000-0005-0000-0000-000068060000}"/>
    <cellStyle name="Обычный 15 2 3 2" xfId="1647" xr:uid="{00000000-0005-0000-0000-000069060000}"/>
    <cellStyle name="Обычный 15 2 3 2 2" xfId="1648" xr:uid="{00000000-0005-0000-0000-00006A060000}"/>
    <cellStyle name="Обычный 15 2 3 3" xfId="1649" xr:uid="{00000000-0005-0000-0000-00006B060000}"/>
    <cellStyle name="Обычный 15 2 4" xfId="1650" xr:uid="{00000000-0005-0000-0000-00006C060000}"/>
    <cellStyle name="Обычный 15 2 4 2" xfId="1651" xr:uid="{00000000-0005-0000-0000-00006D060000}"/>
    <cellStyle name="Обычный 15 2 5" xfId="1652" xr:uid="{00000000-0005-0000-0000-00006E060000}"/>
    <cellStyle name="Обычный 15 3" xfId="5" xr:uid="{00000000-0005-0000-0000-00006F060000}"/>
    <cellStyle name="Обычный 15 4" xfId="1653" xr:uid="{00000000-0005-0000-0000-000070060000}"/>
    <cellStyle name="Обычный 15 4 2" xfId="1654" xr:uid="{00000000-0005-0000-0000-000071060000}"/>
    <cellStyle name="Обычный 15 4 2 2" xfId="1655" xr:uid="{00000000-0005-0000-0000-000072060000}"/>
    <cellStyle name="Обычный 15 4 3" xfId="1656" xr:uid="{00000000-0005-0000-0000-000073060000}"/>
    <cellStyle name="Обычный 15 5" xfId="1657" xr:uid="{00000000-0005-0000-0000-000074060000}"/>
    <cellStyle name="Обычный 15 5 2" xfId="1658" xr:uid="{00000000-0005-0000-0000-000075060000}"/>
    <cellStyle name="Обычный 15 6" xfId="1659" xr:uid="{00000000-0005-0000-0000-000076060000}"/>
    <cellStyle name="Обычный 16" xfId="1660" xr:uid="{00000000-0005-0000-0000-000077060000}"/>
    <cellStyle name="Обычный 16 2" xfId="1661" xr:uid="{00000000-0005-0000-0000-000078060000}"/>
    <cellStyle name="Обычный 16 2 2" xfId="1662" xr:uid="{00000000-0005-0000-0000-000079060000}"/>
    <cellStyle name="Обычный 16 2 2 2" xfId="1663" xr:uid="{00000000-0005-0000-0000-00007A060000}"/>
    <cellStyle name="Обычный 16 2 2 2 2" xfId="1664" xr:uid="{00000000-0005-0000-0000-00007B060000}"/>
    <cellStyle name="Обычный 16 2 2 2 2 2" xfId="1665" xr:uid="{00000000-0005-0000-0000-00007C060000}"/>
    <cellStyle name="Обычный 16 2 2 2 3" xfId="1666" xr:uid="{00000000-0005-0000-0000-00007D060000}"/>
    <cellStyle name="Обычный 16 2 2 3" xfId="1667" xr:uid="{00000000-0005-0000-0000-00007E060000}"/>
    <cellStyle name="Обычный 16 2 2 3 2" xfId="1668" xr:uid="{00000000-0005-0000-0000-00007F060000}"/>
    <cellStyle name="Обычный 16 2 2 4" xfId="1669" xr:uid="{00000000-0005-0000-0000-000080060000}"/>
    <cellStyle name="Обычный 16 2 3" xfId="1670" xr:uid="{00000000-0005-0000-0000-000081060000}"/>
    <cellStyle name="Обычный 16 2 3 2" xfId="1671" xr:uid="{00000000-0005-0000-0000-000082060000}"/>
    <cellStyle name="Обычный 16 2 3 2 2" xfId="1672" xr:uid="{00000000-0005-0000-0000-000083060000}"/>
    <cellStyle name="Обычный 16 2 3 3" xfId="1673" xr:uid="{00000000-0005-0000-0000-000084060000}"/>
    <cellStyle name="Обычный 16 2 4" xfId="1674" xr:uid="{00000000-0005-0000-0000-000085060000}"/>
    <cellStyle name="Обычный 16 2 4 2" xfId="1675" xr:uid="{00000000-0005-0000-0000-000086060000}"/>
    <cellStyle name="Обычный 16 2 5" xfId="1676" xr:uid="{00000000-0005-0000-0000-000087060000}"/>
    <cellStyle name="Обычный 16 3" xfId="1677" xr:uid="{00000000-0005-0000-0000-000088060000}"/>
    <cellStyle name="Обычный 16 3 2" xfId="1678" xr:uid="{00000000-0005-0000-0000-000089060000}"/>
    <cellStyle name="Обычный 16 3 2 2" xfId="1679" xr:uid="{00000000-0005-0000-0000-00008A060000}"/>
    <cellStyle name="Обычный 16 3 3" xfId="1680" xr:uid="{00000000-0005-0000-0000-00008B060000}"/>
    <cellStyle name="Обычный 16 4" xfId="1681" xr:uid="{00000000-0005-0000-0000-00008C060000}"/>
    <cellStyle name="Обычный 16 4 2" xfId="1682" xr:uid="{00000000-0005-0000-0000-00008D060000}"/>
    <cellStyle name="Обычный 16 5" xfId="1683" xr:uid="{00000000-0005-0000-0000-00008E060000}"/>
    <cellStyle name="Обычный 17" xfId="1684" xr:uid="{00000000-0005-0000-0000-00008F060000}"/>
    <cellStyle name="Обычный 17 2" xfId="1685" xr:uid="{00000000-0005-0000-0000-000090060000}"/>
    <cellStyle name="Обычный 18" xfId="1686" xr:uid="{00000000-0005-0000-0000-000091060000}"/>
    <cellStyle name="Обычный 18 2" xfId="1687" xr:uid="{00000000-0005-0000-0000-000092060000}"/>
    <cellStyle name="Обычный 18 2 2" xfId="1688" xr:uid="{00000000-0005-0000-0000-000093060000}"/>
    <cellStyle name="Обычный 18 2 2 2" xfId="1689" xr:uid="{00000000-0005-0000-0000-000094060000}"/>
    <cellStyle name="Обычный 18 2 3" xfId="1690" xr:uid="{00000000-0005-0000-0000-000095060000}"/>
    <cellStyle name="Обычный 18 3" xfId="1691" xr:uid="{00000000-0005-0000-0000-000096060000}"/>
    <cellStyle name="Обычный 18 3 2" xfId="1692" xr:uid="{00000000-0005-0000-0000-000097060000}"/>
    <cellStyle name="Обычный 18 4" xfId="1693" xr:uid="{00000000-0005-0000-0000-000098060000}"/>
    <cellStyle name="Обычный 19" xfId="1694" xr:uid="{00000000-0005-0000-0000-000099060000}"/>
    <cellStyle name="Обычный 19 2" xfId="1695" xr:uid="{00000000-0005-0000-0000-00009A060000}"/>
    <cellStyle name="Обычный 19 3" xfId="1696" xr:uid="{00000000-0005-0000-0000-00009B060000}"/>
    <cellStyle name="Обычный 19 3 2" xfId="1697" xr:uid="{00000000-0005-0000-0000-00009C060000}"/>
    <cellStyle name="Обычный 2" xfId="6" xr:uid="{00000000-0005-0000-0000-00009D060000}"/>
    <cellStyle name="Обычный 2 10" xfId="1698" xr:uid="{00000000-0005-0000-0000-00009E060000}"/>
    <cellStyle name="Обычный 2 11" xfId="1699" xr:uid="{00000000-0005-0000-0000-00009F060000}"/>
    <cellStyle name="Обычный 2 12" xfId="1700" xr:uid="{00000000-0005-0000-0000-0000A0060000}"/>
    <cellStyle name="Обычный 2 13" xfId="1701" xr:uid="{00000000-0005-0000-0000-0000A1060000}"/>
    <cellStyle name="Обычный 2 14" xfId="1702" xr:uid="{00000000-0005-0000-0000-0000A2060000}"/>
    <cellStyle name="Обычный 2 15" xfId="1703" xr:uid="{00000000-0005-0000-0000-0000A3060000}"/>
    <cellStyle name="Обычный 2 16" xfId="1704" xr:uid="{00000000-0005-0000-0000-0000A4060000}"/>
    <cellStyle name="Обычный 2 17" xfId="1705" xr:uid="{00000000-0005-0000-0000-0000A5060000}"/>
    <cellStyle name="Обычный 2 18" xfId="1706" xr:uid="{00000000-0005-0000-0000-0000A6060000}"/>
    <cellStyle name="Обычный 2 19" xfId="1707" xr:uid="{00000000-0005-0000-0000-0000A7060000}"/>
    <cellStyle name="Обычный 2 2" xfId="3" xr:uid="{00000000-0005-0000-0000-0000A8060000}"/>
    <cellStyle name="Обычный 2 2 10" xfId="1708" xr:uid="{00000000-0005-0000-0000-0000A9060000}"/>
    <cellStyle name="Обычный 2 2 2" xfId="1709" xr:uid="{00000000-0005-0000-0000-0000AA060000}"/>
    <cellStyle name="Обычный 2 2 2 2" xfId="1710" xr:uid="{00000000-0005-0000-0000-0000AB060000}"/>
    <cellStyle name="Обычный 2 2 2 2 2" xfId="1711" xr:uid="{00000000-0005-0000-0000-0000AC060000}"/>
    <cellStyle name="Обычный 2 2 2 3" xfId="1712" xr:uid="{00000000-0005-0000-0000-0000AD060000}"/>
    <cellStyle name="Обычный 2 2 2 4" xfId="1713" xr:uid="{00000000-0005-0000-0000-0000AE060000}"/>
    <cellStyle name="Обычный 2 2 2 5" xfId="1714" xr:uid="{00000000-0005-0000-0000-0000AF060000}"/>
    <cellStyle name="Обычный 2 2 2 6" xfId="1715" xr:uid="{00000000-0005-0000-0000-0000B0060000}"/>
    <cellStyle name="Обычный 2 2 2 7" xfId="1716" xr:uid="{00000000-0005-0000-0000-0000B1060000}"/>
    <cellStyle name="Обычный 2 2 3" xfId="1717" xr:uid="{00000000-0005-0000-0000-0000B2060000}"/>
    <cellStyle name="Обычный 2 2 4" xfId="1718" xr:uid="{00000000-0005-0000-0000-0000B3060000}"/>
    <cellStyle name="Обычный 2 2 5" xfId="1719" xr:uid="{00000000-0005-0000-0000-0000B4060000}"/>
    <cellStyle name="Обычный 2 2 5 2" xfId="1720" xr:uid="{00000000-0005-0000-0000-0000B5060000}"/>
    <cellStyle name="Обычный 2 2 6" xfId="1721" xr:uid="{00000000-0005-0000-0000-0000B6060000}"/>
    <cellStyle name="Обычный 2 2 7" xfId="1722" xr:uid="{00000000-0005-0000-0000-0000B7060000}"/>
    <cellStyle name="Обычный 2 2 8" xfId="1723" xr:uid="{00000000-0005-0000-0000-0000B8060000}"/>
    <cellStyle name="Обычный 2 2 9" xfId="1724" xr:uid="{00000000-0005-0000-0000-0000B9060000}"/>
    <cellStyle name="Обычный 2 20" xfId="1725" xr:uid="{00000000-0005-0000-0000-0000BA060000}"/>
    <cellStyle name="Обычный 2 21" xfId="1726" xr:uid="{00000000-0005-0000-0000-0000BB060000}"/>
    <cellStyle name="Обычный 2 22" xfId="1727" xr:uid="{00000000-0005-0000-0000-0000BC060000}"/>
    <cellStyle name="Обычный 2 23" xfId="1728" xr:uid="{00000000-0005-0000-0000-0000BD060000}"/>
    <cellStyle name="Обычный 2 24" xfId="1729" xr:uid="{00000000-0005-0000-0000-0000BE060000}"/>
    <cellStyle name="Обычный 2 25" xfId="1730" xr:uid="{00000000-0005-0000-0000-0000BF060000}"/>
    <cellStyle name="Обычный 2 26" xfId="1731" xr:uid="{00000000-0005-0000-0000-0000C0060000}"/>
    <cellStyle name="Обычный 2 27" xfId="1732" xr:uid="{00000000-0005-0000-0000-0000C1060000}"/>
    <cellStyle name="Обычный 2 28" xfId="1733" xr:uid="{00000000-0005-0000-0000-0000C2060000}"/>
    <cellStyle name="Обычный 2 29" xfId="1734" xr:uid="{00000000-0005-0000-0000-0000C3060000}"/>
    <cellStyle name="Обычный 2 3" xfId="1735" xr:uid="{00000000-0005-0000-0000-0000C4060000}"/>
    <cellStyle name="Обычный 2 3 2" xfId="1736" xr:uid="{00000000-0005-0000-0000-0000C5060000}"/>
    <cellStyle name="Обычный 2 3 3" xfId="1737" xr:uid="{00000000-0005-0000-0000-0000C6060000}"/>
    <cellStyle name="Обычный 2 3 4" xfId="1738" xr:uid="{00000000-0005-0000-0000-0000C7060000}"/>
    <cellStyle name="Обычный 2 3 5" xfId="1739" xr:uid="{00000000-0005-0000-0000-0000C8060000}"/>
    <cellStyle name="Обычный 2 3 6" xfId="1740" xr:uid="{00000000-0005-0000-0000-0000C9060000}"/>
    <cellStyle name="Обычный 2 3 7" xfId="1741" xr:uid="{00000000-0005-0000-0000-0000CA060000}"/>
    <cellStyle name="Обычный 2 30" xfId="1742" xr:uid="{00000000-0005-0000-0000-0000CB060000}"/>
    <cellStyle name="Обычный 2 31" xfId="1743" xr:uid="{00000000-0005-0000-0000-0000CC060000}"/>
    <cellStyle name="Обычный 2 32" xfId="1744" xr:uid="{00000000-0005-0000-0000-0000CD060000}"/>
    <cellStyle name="Обычный 2 33" xfId="1745" xr:uid="{00000000-0005-0000-0000-0000CE060000}"/>
    <cellStyle name="Обычный 2 34" xfId="1746" xr:uid="{00000000-0005-0000-0000-0000CF060000}"/>
    <cellStyle name="Обычный 2 35" xfId="1747" xr:uid="{00000000-0005-0000-0000-0000D0060000}"/>
    <cellStyle name="Обычный 2 36" xfId="1748" xr:uid="{00000000-0005-0000-0000-0000D1060000}"/>
    <cellStyle name="Обычный 2 37" xfId="1749" xr:uid="{00000000-0005-0000-0000-0000D2060000}"/>
    <cellStyle name="Обычный 2 38" xfId="1750" xr:uid="{00000000-0005-0000-0000-0000D3060000}"/>
    <cellStyle name="Обычный 2 39" xfId="1751" xr:uid="{00000000-0005-0000-0000-0000D4060000}"/>
    <cellStyle name="Обычный 2 4" xfId="1752" xr:uid="{00000000-0005-0000-0000-0000D5060000}"/>
    <cellStyle name="Обычный 2 4 2" xfId="1753" xr:uid="{00000000-0005-0000-0000-0000D6060000}"/>
    <cellStyle name="Обычный 2 4 2 2" xfId="1754" xr:uid="{00000000-0005-0000-0000-0000D7060000}"/>
    <cellStyle name="Обычный 2 4 2 2 2" xfId="1755" xr:uid="{00000000-0005-0000-0000-0000D8060000}"/>
    <cellStyle name="Обычный 2 4 2 2 2 2" xfId="1756" xr:uid="{00000000-0005-0000-0000-0000D9060000}"/>
    <cellStyle name="Обычный 2 4 2 2 3" xfId="1757" xr:uid="{00000000-0005-0000-0000-0000DA060000}"/>
    <cellStyle name="Обычный 2 4 2 3" xfId="1758" xr:uid="{00000000-0005-0000-0000-0000DB060000}"/>
    <cellStyle name="Обычный 2 4 2 3 2" xfId="1759" xr:uid="{00000000-0005-0000-0000-0000DC060000}"/>
    <cellStyle name="Обычный 2 4 2 4" xfId="1760" xr:uid="{00000000-0005-0000-0000-0000DD060000}"/>
    <cellStyle name="Обычный 2 4 3" xfId="1761" xr:uid="{00000000-0005-0000-0000-0000DE060000}"/>
    <cellStyle name="Обычный 2 4 3 2" xfId="1762" xr:uid="{00000000-0005-0000-0000-0000DF060000}"/>
    <cellStyle name="Обычный 2 4 3 2 2" xfId="1763" xr:uid="{00000000-0005-0000-0000-0000E0060000}"/>
    <cellStyle name="Обычный 2 4 3 3" xfId="1764" xr:uid="{00000000-0005-0000-0000-0000E1060000}"/>
    <cellStyle name="Обычный 2 4 4" xfId="1765" xr:uid="{00000000-0005-0000-0000-0000E2060000}"/>
    <cellStyle name="Обычный 2 4 4 2" xfId="1766" xr:uid="{00000000-0005-0000-0000-0000E3060000}"/>
    <cellStyle name="Обычный 2 4 5" xfId="1767" xr:uid="{00000000-0005-0000-0000-0000E4060000}"/>
    <cellStyle name="Обычный 2 40" xfId="1768" xr:uid="{00000000-0005-0000-0000-0000E5060000}"/>
    <cellStyle name="Обычный 2 41" xfId="1769" xr:uid="{00000000-0005-0000-0000-0000E6060000}"/>
    <cellStyle name="Обычный 2 42" xfId="1770" xr:uid="{00000000-0005-0000-0000-0000E7060000}"/>
    <cellStyle name="Обычный 2 43" xfId="1771" xr:uid="{00000000-0005-0000-0000-0000E8060000}"/>
    <cellStyle name="Обычный 2 44" xfId="1772" xr:uid="{00000000-0005-0000-0000-0000E9060000}"/>
    <cellStyle name="Обычный 2 45" xfId="1773" xr:uid="{00000000-0005-0000-0000-0000EA060000}"/>
    <cellStyle name="Обычный 2 46" xfId="1774" xr:uid="{00000000-0005-0000-0000-0000EB060000}"/>
    <cellStyle name="Обычный 2 47" xfId="1775" xr:uid="{00000000-0005-0000-0000-0000EC060000}"/>
    <cellStyle name="Обычный 2 48" xfId="1776" xr:uid="{00000000-0005-0000-0000-0000ED060000}"/>
    <cellStyle name="Обычный 2 49" xfId="1777" xr:uid="{00000000-0005-0000-0000-0000EE060000}"/>
    <cellStyle name="Обычный 2 5" xfId="1778" xr:uid="{00000000-0005-0000-0000-0000EF060000}"/>
    <cellStyle name="Обычный 2 5 2" xfId="1779" xr:uid="{00000000-0005-0000-0000-0000F0060000}"/>
    <cellStyle name="Обычный 2 5 2 2" xfId="1780" xr:uid="{00000000-0005-0000-0000-0000F1060000}"/>
    <cellStyle name="Обычный 2 5 2 2 2" xfId="1781" xr:uid="{00000000-0005-0000-0000-0000F2060000}"/>
    <cellStyle name="Обычный 2 5 2 3" xfId="1782" xr:uid="{00000000-0005-0000-0000-0000F3060000}"/>
    <cellStyle name="Обычный 2 5 3" xfId="1783" xr:uid="{00000000-0005-0000-0000-0000F4060000}"/>
    <cellStyle name="Обычный 2 5 3 2" xfId="1784" xr:uid="{00000000-0005-0000-0000-0000F5060000}"/>
    <cellStyle name="Обычный 2 5 4" xfId="1785" xr:uid="{00000000-0005-0000-0000-0000F6060000}"/>
    <cellStyle name="Обычный 2 50" xfId="1786" xr:uid="{00000000-0005-0000-0000-0000F7060000}"/>
    <cellStyle name="Обычный 2 51" xfId="1787" xr:uid="{00000000-0005-0000-0000-0000F8060000}"/>
    <cellStyle name="Обычный 2 52" xfId="1788" xr:uid="{00000000-0005-0000-0000-0000F9060000}"/>
    <cellStyle name="Обычный 2 53" xfId="1789" xr:uid="{00000000-0005-0000-0000-0000FA060000}"/>
    <cellStyle name="Обычный 2 54" xfId="1790" xr:uid="{00000000-0005-0000-0000-0000FB060000}"/>
    <cellStyle name="Обычный 2 55" xfId="1791" xr:uid="{00000000-0005-0000-0000-0000FC060000}"/>
    <cellStyle name="Обычный 2 56" xfId="1792" xr:uid="{00000000-0005-0000-0000-0000FD060000}"/>
    <cellStyle name="Обычный 2 57" xfId="1793" xr:uid="{00000000-0005-0000-0000-0000FE060000}"/>
    <cellStyle name="Обычный 2 58" xfId="1794" xr:uid="{00000000-0005-0000-0000-0000FF060000}"/>
    <cellStyle name="Обычный 2 59" xfId="1795" xr:uid="{00000000-0005-0000-0000-000000070000}"/>
    <cellStyle name="Обычный 2 6" xfId="1796" xr:uid="{00000000-0005-0000-0000-000001070000}"/>
    <cellStyle name="Обычный 2 60" xfId="1797" xr:uid="{00000000-0005-0000-0000-000002070000}"/>
    <cellStyle name="Обычный 2 61" xfId="1798" xr:uid="{00000000-0005-0000-0000-000003070000}"/>
    <cellStyle name="Обычный 2 62" xfId="1799" xr:uid="{00000000-0005-0000-0000-000004070000}"/>
    <cellStyle name="Обычный 2 63" xfId="1800" xr:uid="{00000000-0005-0000-0000-000005070000}"/>
    <cellStyle name="Обычный 2 64" xfId="1801" xr:uid="{00000000-0005-0000-0000-000006070000}"/>
    <cellStyle name="Обычный 2 65" xfId="1802" xr:uid="{00000000-0005-0000-0000-000007070000}"/>
    <cellStyle name="Обычный 2 66" xfId="1803" xr:uid="{00000000-0005-0000-0000-000008070000}"/>
    <cellStyle name="Обычный 2 67" xfId="1804" xr:uid="{00000000-0005-0000-0000-000009070000}"/>
    <cellStyle name="Обычный 2 67 2" xfId="1805" xr:uid="{00000000-0005-0000-0000-00000A070000}"/>
    <cellStyle name="Обычный 2 67 2 2" xfId="1806" xr:uid="{00000000-0005-0000-0000-00000B070000}"/>
    <cellStyle name="Обычный 2 67 2 2 2" xfId="1807" xr:uid="{00000000-0005-0000-0000-00000C070000}"/>
    <cellStyle name="Обычный 2 67 2 3" xfId="1808" xr:uid="{00000000-0005-0000-0000-00000D070000}"/>
    <cellStyle name="Обычный 2 67 3" xfId="1809" xr:uid="{00000000-0005-0000-0000-00000E070000}"/>
    <cellStyle name="Обычный 2 67 3 2" xfId="1810" xr:uid="{00000000-0005-0000-0000-00000F070000}"/>
    <cellStyle name="Обычный 2 67 4" xfId="1811" xr:uid="{00000000-0005-0000-0000-000010070000}"/>
    <cellStyle name="Обычный 2 68" xfId="1812" xr:uid="{00000000-0005-0000-0000-000011070000}"/>
    <cellStyle name="Обычный 2 68 2" xfId="1813" xr:uid="{00000000-0005-0000-0000-000012070000}"/>
    <cellStyle name="Обычный 2 68 2 2" xfId="1814" xr:uid="{00000000-0005-0000-0000-000013070000}"/>
    <cellStyle name="Обычный 2 68 2 2 2" xfId="1815" xr:uid="{00000000-0005-0000-0000-000014070000}"/>
    <cellStyle name="Обычный 2 68 2 3" xfId="1816" xr:uid="{00000000-0005-0000-0000-000015070000}"/>
    <cellStyle name="Обычный 2 68 3" xfId="1817" xr:uid="{00000000-0005-0000-0000-000016070000}"/>
    <cellStyle name="Обычный 2 68 3 2" xfId="1818" xr:uid="{00000000-0005-0000-0000-000017070000}"/>
    <cellStyle name="Обычный 2 68 4" xfId="1819" xr:uid="{00000000-0005-0000-0000-000018070000}"/>
    <cellStyle name="Обычный 2 69" xfId="1820" xr:uid="{00000000-0005-0000-0000-000019070000}"/>
    <cellStyle name="Обычный 2 69 2" xfId="1821" xr:uid="{00000000-0005-0000-0000-00001A070000}"/>
    <cellStyle name="Обычный 2 7" xfId="1822" xr:uid="{00000000-0005-0000-0000-00001B070000}"/>
    <cellStyle name="Обычный 2 70" xfId="1823" xr:uid="{00000000-0005-0000-0000-00001C070000}"/>
    <cellStyle name="Обычный 2 71" xfId="1824" xr:uid="{00000000-0005-0000-0000-00001D070000}"/>
    <cellStyle name="Обычный 2 72" xfId="1825" xr:uid="{00000000-0005-0000-0000-00001E070000}"/>
    <cellStyle name="Обычный 2 73" xfId="1826" xr:uid="{00000000-0005-0000-0000-00001F070000}"/>
    <cellStyle name="Обычный 2 74" xfId="1827" xr:uid="{00000000-0005-0000-0000-000020070000}"/>
    <cellStyle name="Обычный 2 74 2" xfId="1828" xr:uid="{00000000-0005-0000-0000-000021070000}"/>
    <cellStyle name="Обычный 2 8" xfId="1829" xr:uid="{00000000-0005-0000-0000-000022070000}"/>
    <cellStyle name="Обычный 2 9" xfId="1830" xr:uid="{00000000-0005-0000-0000-000023070000}"/>
    <cellStyle name="Обычный 2_РЕЕСТР январь-декабрь 2012" xfId="1831" xr:uid="{00000000-0005-0000-0000-000024070000}"/>
    <cellStyle name="Обычный 20" xfId="1832" xr:uid="{00000000-0005-0000-0000-000025070000}"/>
    <cellStyle name="Обычный 20 2" xfId="1833" xr:uid="{00000000-0005-0000-0000-000026070000}"/>
    <cellStyle name="Обычный 21" xfId="1834" xr:uid="{00000000-0005-0000-0000-000027070000}"/>
    <cellStyle name="Обычный 21 2" xfId="1835" xr:uid="{00000000-0005-0000-0000-000028070000}"/>
    <cellStyle name="Обычный 21 2 2" xfId="1836" xr:uid="{00000000-0005-0000-0000-000029070000}"/>
    <cellStyle name="Обычный 21 3" xfId="1837" xr:uid="{00000000-0005-0000-0000-00002A070000}"/>
    <cellStyle name="Обычный 21 3 2" xfId="1838" xr:uid="{00000000-0005-0000-0000-00002B070000}"/>
    <cellStyle name="Обычный 21 4" xfId="1839" xr:uid="{00000000-0005-0000-0000-00002C070000}"/>
    <cellStyle name="Обычный 22" xfId="1840" xr:uid="{00000000-0005-0000-0000-00002D070000}"/>
    <cellStyle name="Обычный 22 2" xfId="1841" xr:uid="{00000000-0005-0000-0000-00002E070000}"/>
    <cellStyle name="Обычный 22 2 2" xfId="1842" xr:uid="{00000000-0005-0000-0000-00002F070000}"/>
    <cellStyle name="Обычный 22 3" xfId="1843" xr:uid="{00000000-0005-0000-0000-000030070000}"/>
    <cellStyle name="Обычный 22 3 2" xfId="1844" xr:uid="{00000000-0005-0000-0000-000031070000}"/>
    <cellStyle name="Обычный 23" xfId="1845" xr:uid="{00000000-0005-0000-0000-000032070000}"/>
    <cellStyle name="Обычный 23 2" xfId="1846" xr:uid="{00000000-0005-0000-0000-000033070000}"/>
    <cellStyle name="Обычный 23 3" xfId="1847" xr:uid="{00000000-0005-0000-0000-000034070000}"/>
    <cellStyle name="Обычный 24" xfId="1848" xr:uid="{00000000-0005-0000-0000-000035070000}"/>
    <cellStyle name="Обычный 24 2" xfId="1849" xr:uid="{00000000-0005-0000-0000-000036070000}"/>
    <cellStyle name="Обычный 24 2 2" xfId="1850" xr:uid="{00000000-0005-0000-0000-000037070000}"/>
    <cellStyle name="Обычный 25" xfId="1851" xr:uid="{00000000-0005-0000-0000-000038070000}"/>
    <cellStyle name="Обычный 25 2" xfId="1852" xr:uid="{00000000-0005-0000-0000-000039070000}"/>
    <cellStyle name="Обычный 25 2 2" xfId="1853" xr:uid="{00000000-0005-0000-0000-00003A070000}"/>
    <cellStyle name="Обычный 25 3" xfId="1854" xr:uid="{00000000-0005-0000-0000-00003B070000}"/>
    <cellStyle name="Обычный 26" xfId="1855" xr:uid="{00000000-0005-0000-0000-00003C070000}"/>
    <cellStyle name="Обычный 27" xfId="1856" xr:uid="{00000000-0005-0000-0000-00003D070000}"/>
    <cellStyle name="Обычный 28" xfId="1857" xr:uid="{00000000-0005-0000-0000-00003E070000}"/>
    <cellStyle name="Обычный 28 2" xfId="1858" xr:uid="{00000000-0005-0000-0000-00003F070000}"/>
    <cellStyle name="Обычный 29" xfId="1859" xr:uid="{00000000-0005-0000-0000-000040070000}"/>
    <cellStyle name="Обычный 29 2" xfId="1860" xr:uid="{00000000-0005-0000-0000-000041070000}"/>
    <cellStyle name="Обычный 3" xfId="2" xr:uid="{00000000-0005-0000-0000-000042070000}"/>
    <cellStyle name="Обычный 3 10" xfId="4" xr:uid="{00000000-0005-0000-0000-000043070000}"/>
    <cellStyle name="Обычный 3 11" xfId="1862" xr:uid="{00000000-0005-0000-0000-000044070000}"/>
    <cellStyle name="Обычный 3 12" xfId="1863" xr:uid="{00000000-0005-0000-0000-000045070000}"/>
    <cellStyle name="Обычный 3 13" xfId="1861" xr:uid="{00000000-0005-0000-0000-000046070000}"/>
    <cellStyle name="Обычный 3 2" xfId="1864" xr:uid="{00000000-0005-0000-0000-000047070000}"/>
    <cellStyle name="Обычный 3 2 2" xfId="1865" xr:uid="{00000000-0005-0000-0000-000048070000}"/>
    <cellStyle name="Обычный 3 2 3" xfId="1866" xr:uid="{00000000-0005-0000-0000-000049070000}"/>
    <cellStyle name="Обычный 3 2 4" xfId="1867" xr:uid="{00000000-0005-0000-0000-00004A070000}"/>
    <cellStyle name="Обычный 3 2 5" xfId="1868" xr:uid="{00000000-0005-0000-0000-00004B070000}"/>
    <cellStyle name="Обычный 3 2 6" xfId="1869" xr:uid="{00000000-0005-0000-0000-00004C070000}"/>
    <cellStyle name="Обычный 3 2 7" xfId="1870" xr:uid="{00000000-0005-0000-0000-00004D070000}"/>
    <cellStyle name="Обычный 3 3" xfId="1871" xr:uid="{00000000-0005-0000-0000-00004E070000}"/>
    <cellStyle name="Обычный 3 3 2" xfId="1872" xr:uid="{00000000-0005-0000-0000-00004F070000}"/>
    <cellStyle name="Обычный 3 3 2 2" xfId="1873" xr:uid="{00000000-0005-0000-0000-000050070000}"/>
    <cellStyle name="Обычный 3 3 2 2 2" xfId="1874" xr:uid="{00000000-0005-0000-0000-000051070000}"/>
    <cellStyle name="Обычный 3 3 2 3" xfId="1875" xr:uid="{00000000-0005-0000-0000-000052070000}"/>
    <cellStyle name="Обычный 3 3 3" xfId="1876" xr:uid="{00000000-0005-0000-0000-000053070000}"/>
    <cellStyle name="Обычный 3 3 3 2" xfId="1877" xr:uid="{00000000-0005-0000-0000-000054070000}"/>
    <cellStyle name="Обычный 3 3 4" xfId="1878" xr:uid="{00000000-0005-0000-0000-000055070000}"/>
    <cellStyle name="Обычный 3 4" xfId="1879" xr:uid="{00000000-0005-0000-0000-000056070000}"/>
    <cellStyle name="Обычный 3 4 2" xfId="1880" xr:uid="{00000000-0005-0000-0000-000057070000}"/>
    <cellStyle name="Обычный 3 4 2 2" xfId="1881" xr:uid="{00000000-0005-0000-0000-000058070000}"/>
    <cellStyle name="Обычный 3 4 2 2 2" xfId="1882" xr:uid="{00000000-0005-0000-0000-000059070000}"/>
    <cellStyle name="Обычный 3 4 2 3" xfId="1883" xr:uid="{00000000-0005-0000-0000-00005A070000}"/>
    <cellStyle name="Обычный 3 4 3" xfId="1884" xr:uid="{00000000-0005-0000-0000-00005B070000}"/>
    <cellStyle name="Обычный 3 4 3 2" xfId="1885" xr:uid="{00000000-0005-0000-0000-00005C070000}"/>
    <cellStyle name="Обычный 3 4 4" xfId="1886" xr:uid="{00000000-0005-0000-0000-00005D070000}"/>
    <cellStyle name="Обычный 3 5" xfId="1887" xr:uid="{00000000-0005-0000-0000-00005E070000}"/>
    <cellStyle name="Обычный 3 5 2" xfId="1888" xr:uid="{00000000-0005-0000-0000-00005F070000}"/>
    <cellStyle name="Обычный 3 5 2 2" xfId="1889" xr:uid="{00000000-0005-0000-0000-000060070000}"/>
    <cellStyle name="Обычный 3 5 2 2 2" xfId="1890" xr:uid="{00000000-0005-0000-0000-000061070000}"/>
    <cellStyle name="Обычный 3 5 2 3" xfId="1891" xr:uid="{00000000-0005-0000-0000-000062070000}"/>
    <cellStyle name="Обычный 3 5 3" xfId="1892" xr:uid="{00000000-0005-0000-0000-000063070000}"/>
    <cellStyle name="Обычный 3 5 3 2" xfId="1893" xr:uid="{00000000-0005-0000-0000-000064070000}"/>
    <cellStyle name="Обычный 3 5 4" xfId="1894" xr:uid="{00000000-0005-0000-0000-000065070000}"/>
    <cellStyle name="Обычный 3 6" xfId="1895" xr:uid="{00000000-0005-0000-0000-000066070000}"/>
    <cellStyle name="Обычный 3 7" xfId="1896" xr:uid="{00000000-0005-0000-0000-000067070000}"/>
    <cellStyle name="Обычный 3 8" xfId="1897" xr:uid="{00000000-0005-0000-0000-000068070000}"/>
    <cellStyle name="Обычный 3 9" xfId="1898" xr:uid="{00000000-0005-0000-0000-000069070000}"/>
    <cellStyle name="Обычный 3_Исполнение_филиалы_испрКРиТР" xfId="1899" xr:uid="{00000000-0005-0000-0000-00006A070000}"/>
    <cellStyle name="Обычный 30" xfId="1900" xr:uid="{00000000-0005-0000-0000-00006B070000}"/>
    <cellStyle name="Обычный 30 2" xfId="1901" xr:uid="{00000000-0005-0000-0000-00006C070000}"/>
    <cellStyle name="Обычный 31" xfId="1902" xr:uid="{00000000-0005-0000-0000-00006D070000}"/>
    <cellStyle name="Обычный 31 2" xfId="1903" xr:uid="{00000000-0005-0000-0000-00006E070000}"/>
    <cellStyle name="Обычный 32" xfId="1904" xr:uid="{00000000-0005-0000-0000-00006F070000}"/>
    <cellStyle name="Обычный 32 2" xfId="1905" xr:uid="{00000000-0005-0000-0000-000070070000}"/>
    <cellStyle name="Обычный 33" xfId="1906" xr:uid="{00000000-0005-0000-0000-000071070000}"/>
    <cellStyle name="Обычный 34" xfId="1907" xr:uid="{00000000-0005-0000-0000-000072070000}"/>
    <cellStyle name="Обычный 34 2" xfId="1908" xr:uid="{00000000-0005-0000-0000-000073070000}"/>
    <cellStyle name="Обычный 35" xfId="1909" xr:uid="{00000000-0005-0000-0000-000074070000}"/>
    <cellStyle name="Обычный 35 2" xfId="1910" xr:uid="{00000000-0005-0000-0000-000075070000}"/>
    <cellStyle name="Обычный 36" xfId="1911" xr:uid="{00000000-0005-0000-0000-000076070000}"/>
    <cellStyle name="Обычный 36 2" xfId="1912" xr:uid="{00000000-0005-0000-0000-000077070000}"/>
    <cellStyle name="Обычный 37" xfId="1913" xr:uid="{00000000-0005-0000-0000-000078070000}"/>
    <cellStyle name="Обычный 38" xfId="1914" xr:uid="{00000000-0005-0000-0000-000079070000}"/>
    <cellStyle name="Обычный 39" xfId="1915" xr:uid="{00000000-0005-0000-0000-00007A070000}"/>
    <cellStyle name="Обычный 4" xfId="1916" xr:uid="{00000000-0005-0000-0000-00007B070000}"/>
    <cellStyle name="Обычный 4 10" xfId="1917" xr:uid="{00000000-0005-0000-0000-00007C070000}"/>
    <cellStyle name="Обычный 4 11" xfId="1918" xr:uid="{00000000-0005-0000-0000-00007D070000}"/>
    <cellStyle name="Обычный 4 2" xfId="1919" xr:uid="{00000000-0005-0000-0000-00007E070000}"/>
    <cellStyle name="Обычный 4 2 2" xfId="1920" xr:uid="{00000000-0005-0000-0000-00007F070000}"/>
    <cellStyle name="Обычный 4 2 2 2" xfId="1921" xr:uid="{00000000-0005-0000-0000-000080070000}"/>
    <cellStyle name="Обычный 4 2 2 2 2" xfId="1922" xr:uid="{00000000-0005-0000-0000-000081070000}"/>
    <cellStyle name="Обычный 4 2 2 2 2 2" xfId="1923" xr:uid="{00000000-0005-0000-0000-000082070000}"/>
    <cellStyle name="Обычный 4 2 2 2 3" xfId="1924" xr:uid="{00000000-0005-0000-0000-000083070000}"/>
    <cellStyle name="Обычный 4 2 2 3" xfId="1925" xr:uid="{00000000-0005-0000-0000-000084070000}"/>
    <cellStyle name="Обычный 4 2 2 3 2" xfId="1926" xr:uid="{00000000-0005-0000-0000-000085070000}"/>
    <cellStyle name="Обычный 4 2 2 4" xfId="1927" xr:uid="{00000000-0005-0000-0000-000086070000}"/>
    <cellStyle name="Обычный 4 2 2 5" xfId="1928" xr:uid="{00000000-0005-0000-0000-000087070000}"/>
    <cellStyle name="Обычный 4 2 3" xfId="1929" xr:uid="{00000000-0005-0000-0000-000088070000}"/>
    <cellStyle name="Обычный 4 2 3 2" xfId="1930" xr:uid="{00000000-0005-0000-0000-000089070000}"/>
    <cellStyle name="Обычный 4 2 3 2 2" xfId="1931" xr:uid="{00000000-0005-0000-0000-00008A070000}"/>
    <cellStyle name="Обычный 4 2 3 3" xfId="1932" xr:uid="{00000000-0005-0000-0000-00008B070000}"/>
    <cellStyle name="Обычный 4 2 4" xfId="1933" xr:uid="{00000000-0005-0000-0000-00008C070000}"/>
    <cellStyle name="Обычный 4 2 4 2" xfId="1934" xr:uid="{00000000-0005-0000-0000-00008D070000}"/>
    <cellStyle name="Обычный 4 2 5" xfId="1935" xr:uid="{00000000-0005-0000-0000-00008E070000}"/>
    <cellStyle name="Обычный 4 2 6" xfId="1936" xr:uid="{00000000-0005-0000-0000-00008F070000}"/>
    <cellStyle name="Обычный 4 3" xfId="1937" xr:uid="{00000000-0005-0000-0000-000090070000}"/>
    <cellStyle name="Обычный 4 3 2" xfId="1938" xr:uid="{00000000-0005-0000-0000-000091070000}"/>
    <cellStyle name="Обычный 4 3 2 2" xfId="1939" xr:uid="{00000000-0005-0000-0000-000092070000}"/>
    <cellStyle name="Обычный 4 3 2 2 2" xfId="1940" xr:uid="{00000000-0005-0000-0000-000093070000}"/>
    <cellStyle name="Обычный 4 3 2 3" xfId="1941" xr:uid="{00000000-0005-0000-0000-000094070000}"/>
    <cellStyle name="Обычный 4 3 3" xfId="1942" xr:uid="{00000000-0005-0000-0000-000095070000}"/>
    <cellStyle name="Обычный 4 3 3 2" xfId="1943" xr:uid="{00000000-0005-0000-0000-000096070000}"/>
    <cellStyle name="Обычный 4 3 4" xfId="1944" xr:uid="{00000000-0005-0000-0000-000097070000}"/>
    <cellStyle name="Обычный 4 3 5" xfId="1945" xr:uid="{00000000-0005-0000-0000-000098070000}"/>
    <cellStyle name="Обычный 4 4" xfId="1946" xr:uid="{00000000-0005-0000-0000-000099070000}"/>
    <cellStyle name="Обычный 4 4 2" xfId="1947" xr:uid="{00000000-0005-0000-0000-00009A070000}"/>
    <cellStyle name="Обычный 4 4 2 2" xfId="1948" xr:uid="{00000000-0005-0000-0000-00009B070000}"/>
    <cellStyle name="Обычный 4 4 3" xfId="1949" xr:uid="{00000000-0005-0000-0000-00009C070000}"/>
    <cellStyle name="Обычный 4 4 4" xfId="1950" xr:uid="{00000000-0005-0000-0000-00009D070000}"/>
    <cellStyle name="Обычный 4 5" xfId="1951" xr:uid="{00000000-0005-0000-0000-00009E070000}"/>
    <cellStyle name="Обычный 4 5 2" xfId="1952" xr:uid="{00000000-0005-0000-0000-00009F070000}"/>
    <cellStyle name="Обычный 4 6" xfId="1953" xr:uid="{00000000-0005-0000-0000-0000A0070000}"/>
    <cellStyle name="Обычный 4 6 2" xfId="1954" xr:uid="{00000000-0005-0000-0000-0000A1070000}"/>
    <cellStyle name="Обычный 4 7" xfId="1955" xr:uid="{00000000-0005-0000-0000-0000A2070000}"/>
    <cellStyle name="Обычный 4 7 2" xfId="1956" xr:uid="{00000000-0005-0000-0000-0000A3070000}"/>
    <cellStyle name="Обычный 4 8" xfId="1957" xr:uid="{00000000-0005-0000-0000-0000A4070000}"/>
    <cellStyle name="Обычный 4 9" xfId="1958" xr:uid="{00000000-0005-0000-0000-0000A5070000}"/>
    <cellStyle name="Обычный 4 9 2" xfId="1959" xr:uid="{00000000-0005-0000-0000-0000A6070000}"/>
    <cellStyle name="Обычный 40" xfId="1960" xr:uid="{00000000-0005-0000-0000-0000A7070000}"/>
    <cellStyle name="Обычный 41" xfId="1961" xr:uid="{00000000-0005-0000-0000-0000A8070000}"/>
    <cellStyle name="Обычный 42" xfId="1962" xr:uid="{00000000-0005-0000-0000-0000A9070000}"/>
    <cellStyle name="Обычный 43" xfId="1963" xr:uid="{00000000-0005-0000-0000-0000AA070000}"/>
    <cellStyle name="Обычный 44" xfId="1964" xr:uid="{00000000-0005-0000-0000-0000AB070000}"/>
    <cellStyle name="Обычный 45" xfId="1965" xr:uid="{00000000-0005-0000-0000-0000AC070000}"/>
    <cellStyle name="Обычный 46" xfId="1966" xr:uid="{00000000-0005-0000-0000-0000AD070000}"/>
    <cellStyle name="Обычный 47" xfId="1967" xr:uid="{00000000-0005-0000-0000-0000AE070000}"/>
    <cellStyle name="Обычный 48" xfId="1968" xr:uid="{00000000-0005-0000-0000-0000AF070000}"/>
    <cellStyle name="Обычный 49" xfId="1969" xr:uid="{00000000-0005-0000-0000-0000B0070000}"/>
    <cellStyle name="Обычный 49 2" xfId="1970" xr:uid="{00000000-0005-0000-0000-0000B1070000}"/>
    <cellStyle name="Обычный 5" xfId="1971" xr:uid="{00000000-0005-0000-0000-0000B2070000}"/>
    <cellStyle name="Обычный 5 10" xfId="1972" xr:uid="{00000000-0005-0000-0000-0000B3070000}"/>
    <cellStyle name="Обычный 5 11" xfId="1973" xr:uid="{00000000-0005-0000-0000-0000B4070000}"/>
    <cellStyle name="Обычный 5 2" xfId="1974" xr:uid="{00000000-0005-0000-0000-0000B5070000}"/>
    <cellStyle name="Обычный 5 2 2" xfId="1975" xr:uid="{00000000-0005-0000-0000-0000B6070000}"/>
    <cellStyle name="Обычный 5 2 2 2" xfId="1976" xr:uid="{00000000-0005-0000-0000-0000B7070000}"/>
    <cellStyle name="Обычный 5 2 2 2 2" xfId="1977" xr:uid="{00000000-0005-0000-0000-0000B8070000}"/>
    <cellStyle name="Обычный 5 2 2 2 2 2" xfId="1978" xr:uid="{00000000-0005-0000-0000-0000B9070000}"/>
    <cellStyle name="Обычный 5 2 2 2 3" xfId="1979" xr:uid="{00000000-0005-0000-0000-0000BA070000}"/>
    <cellStyle name="Обычный 5 2 2 3" xfId="1980" xr:uid="{00000000-0005-0000-0000-0000BB070000}"/>
    <cellStyle name="Обычный 5 2 2 3 2" xfId="1981" xr:uid="{00000000-0005-0000-0000-0000BC070000}"/>
    <cellStyle name="Обычный 5 2 2 3 2 2" xfId="1982" xr:uid="{00000000-0005-0000-0000-0000BD070000}"/>
    <cellStyle name="Обычный 5 2 2 3 2 2 2" xfId="1983" xr:uid="{00000000-0005-0000-0000-0000BE070000}"/>
    <cellStyle name="Обычный 5 2 2 3 2 2 2 2" xfId="1984" xr:uid="{00000000-0005-0000-0000-0000BF070000}"/>
    <cellStyle name="Обычный 5 2 2 3 2 2 3" xfId="1985" xr:uid="{00000000-0005-0000-0000-0000C0070000}"/>
    <cellStyle name="Обычный 5 2 2 3 2 2 4" xfId="1986" xr:uid="{00000000-0005-0000-0000-0000C1070000}"/>
    <cellStyle name="Обычный 5 2 2 3 2 3" xfId="1987" xr:uid="{00000000-0005-0000-0000-0000C2070000}"/>
    <cellStyle name="Обычный 5 2 2 3 2 3 2" xfId="1988" xr:uid="{00000000-0005-0000-0000-0000C3070000}"/>
    <cellStyle name="Обычный 5 2 2 3 2 4" xfId="1989" xr:uid="{00000000-0005-0000-0000-0000C4070000}"/>
    <cellStyle name="Обычный 5 2 2 3 2 5" xfId="1990" xr:uid="{00000000-0005-0000-0000-0000C5070000}"/>
    <cellStyle name="Обычный 5 2 2 3 3" xfId="1991" xr:uid="{00000000-0005-0000-0000-0000C6070000}"/>
    <cellStyle name="Обычный 5 2 2 3 3 2" xfId="1992" xr:uid="{00000000-0005-0000-0000-0000C7070000}"/>
    <cellStyle name="Обычный 5 2 2 3 3 2 2" xfId="1993" xr:uid="{00000000-0005-0000-0000-0000C8070000}"/>
    <cellStyle name="Обычный 5 2 2 3 3 3" xfId="1994" xr:uid="{00000000-0005-0000-0000-0000C9070000}"/>
    <cellStyle name="Обычный 5 2 2 3 3 4" xfId="1995" xr:uid="{00000000-0005-0000-0000-0000CA070000}"/>
    <cellStyle name="Обычный 5 2 2 3 4" xfId="1996" xr:uid="{00000000-0005-0000-0000-0000CB070000}"/>
    <cellStyle name="Обычный 5 2 2 3 4 2" xfId="1997" xr:uid="{00000000-0005-0000-0000-0000CC070000}"/>
    <cellStyle name="Обычный 5 2 2 3 5" xfId="1998" xr:uid="{00000000-0005-0000-0000-0000CD070000}"/>
    <cellStyle name="Обычный 5 2 2 3 6" xfId="1999" xr:uid="{00000000-0005-0000-0000-0000CE070000}"/>
    <cellStyle name="Обычный 5 2 2 4" xfId="2000" xr:uid="{00000000-0005-0000-0000-0000CF070000}"/>
    <cellStyle name="Обычный 5 2 2 4 2" xfId="2001" xr:uid="{00000000-0005-0000-0000-0000D0070000}"/>
    <cellStyle name="Обычный 5 2 2 5" xfId="2002" xr:uid="{00000000-0005-0000-0000-0000D1070000}"/>
    <cellStyle name="Обычный 5 2 2 6" xfId="2003" xr:uid="{00000000-0005-0000-0000-0000D2070000}"/>
    <cellStyle name="Обычный 5 2 3" xfId="2004" xr:uid="{00000000-0005-0000-0000-0000D3070000}"/>
    <cellStyle name="Обычный 5 2 3 2" xfId="2005" xr:uid="{00000000-0005-0000-0000-0000D4070000}"/>
    <cellStyle name="Обычный 5 2 3 2 2" xfId="2006" xr:uid="{00000000-0005-0000-0000-0000D5070000}"/>
    <cellStyle name="Обычный 5 2 3 3" xfId="2007" xr:uid="{00000000-0005-0000-0000-0000D6070000}"/>
    <cellStyle name="Обычный 5 2 4" xfId="2008" xr:uid="{00000000-0005-0000-0000-0000D7070000}"/>
    <cellStyle name="Обычный 5 2 4 2" xfId="2009" xr:uid="{00000000-0005-0000-0000-0000D8070000}"/>
    <cellStyle name="Обычный 5 2 5" xfId="2010" xr:uid="{00000000-0005-0000-0000-0000D9070000}"/>
    <cellStyle name="Обычный 5 2 6" xfId="2011" xr:uid="{00000000-0005-0000-0000-0000DA070000}"/>
    <cellStyle name="Обычный 5 3" xfId="2012" xr:uid="{00000000-0005-0000-0000-0000DB070000}"/>
    <cellStyle name="Обычный 5 3 2" xfId="2013" xr:uid="{00000000-0005-0000-0000-0000DC070000}"/>
    <cellStyle name="Обычный 5 3 2 2" xfId="2014" xr:uid="{00000000-0005-0000-0000-0000DD070000}"/>
    <cellStyle name="Обычный 5 3 2 2 2" xfId="2015" xr:uid="{00000000-0005-0000-0000-0000DE070000}"/>
    <cellStyle name="Обычный 5 3 2 2 2 2" xfId="2016" xr:uid="{00000000-0005-0000-0000-0000DF070000}"/>
    <cellStyle name="Обычный 5 3 2 2 2 2 2" xfId="2017" xr:uid="{00000000-0005-0000-0000-0000E0070000}"/>
    <cellStyle name="Обычный 5 3 2 2 2 3" xfId="2018" xr:uid="{00000000-0005-0000-0000-0000E1070000}"/>
    <cellStyle name="Обычный 5 3 2 2 3" xfId="2019" xr:uid="{00000000-0005-0000-0000-0000E2070000}"/>
    <cellStyle name="Обычный 5 3 2 2 3 2" xfId="2020" xr:uid="{00000000-0005-0000-0000-0000E3070000}"/>
    <cellStyle name="Обычный 5 3 2 2 4" xfId="2021" xr:uid="{00000000-0005-0000-0000-0000E4070000}"/>
    <cellStyle name="Обычный 5 3 2 2 5" xfId="2022" xr:uid="{00000000-0005-0000-0000-0000E5070000}"/>
    <cellStyle name="Обычный 5 3 2 3" xfId="2023" xr:uid="{00000000-0005-0000-0000-0000E6070000}"/>
    <cellStyle name="Обычный 5 3 2 3 2" xfId="2024" xr:uid="{00000000-0005-0000-0000-0000E7070000}"/>
    <cellStyle name="Обычный 5 3 2 3 2 2" xfId="2025" xr:uid="{00000000-0005-0000-0000-0000E8070000}"/>
    <cellStyle name="Обычный 5 3 2 3 3" xfId="2026" xr:uid="{00000000-0005-0000-0000-0000E9070000}"/>
    <cellStyle name="Обычный 5 3 2 4" xfId="2027" xr:uid="{00000000-0005-0000-0000-0000EA070000}"/>
    <cellStyle name="Обычный 5 3 2 4 2" xfId="2028" xr:uid="{00000000-0005-0000-0000-0000EB070000}"/>
    <cellStyle name="Обычный 5 3 2 5" xfId="2029" xr:uid="{00000000-0005-0000-0000-0000EC070000}"/>
    <cellStyle name="Обычный 5 3 2 6" xfId="2030" xr:uid="{00000000-0005-0000-0000-0000ED070000}"/>
    <cellStyle name="Обычный 5 3 3" xfId="2031" xr:uid="{00000000-0005-0000-0000-0000EE070000}"/>
    <cellStyle name="Обычный 5 3 3 2" xfId="2032" xr:uid="{00000000-0005-0000-0000-0000EF070000}"/>
    <cellStyle name="Обычный 5 3 3 2 2" xfId="2033" xr:uid="{00000000-0005-0000-0000-0000F0070000}"/>
    <cellStyle name="Обычный 5 3 3 2 2 2" xfId="2034" xr:uid="{00000000-0005-0000-0000-0000F1070000}"/>
    <cellStyle name="Обычный 5 3 3 2 2 2 2" xfId="2035" xr:uid="{00000000-0005-0000-0000-0000F2070000}"/>
    <cellStyle name="Обычный 5 3 3 2 2 3" xfId="2036" xr:uid="{00000000-0005-0000-0000-0000F3070000}"/>
    <cellStyle name="Обычный 5 3 3 2 2 4" xfId="2037" xr:uid="{00000000-0005-0000-0000-0000F4070000}"/>
    <cellStyle name="Обычный 5 3 3 2 3" xfId="2038" xr:uid="{00000000-0005-0000-0000-0000F5070000}"/>
    <cellStyle name="Обычный 5 3 3 2 3 2" xfId="2039" xr:uid="{00000000-0005-0000-0000-0000F6070000}"/>
    <cellStyle name="Обычный 5 3 3 2 4" xfId="2040" xr:uid="{00000000-0005-0000-0000-0000F7070000}"/>
    <cellStyle name="Обычный 5 3 3 2 5" xfId="2041" xr:uid="{00000000-0005-0000-0000-0000F8070000}"/>
    <cellStyle name="Обычный 5 3 3 3" xfId="2042" xr:uid="{00000000-0005-0000-0000-0000F9070000}"/>
    <cellStyle name="Обычный 5 3 3 3 2" xfId="2043" xr:uid="{00000000-0005-0000-0000-0000FA070000}"/>
    <cellStyle name="Обычный 5 3 3 3 2 2" xfId="2044" xr:uid="{00000000-0005-0000-0000-0000FB070000}"/>
    <cellStyle name="Обычный 5 3 3 3 3" xfId="2045" xr:uid="{00000000-0005-0000-0000-0000FC070000}"/>
    <cellStyle name="Обычный 5 3 3 3 4" xfId="2046" xr:uid="{00000000-0005-0000-0000-0000FD070000}"/>
    <cellStyle name="Обычный 5 3 3 4" xfId="2047" xr:uid="{00000000-0005-0000-0000-0000FE070000}"/>
    <cellStyle name="Обычный 5 3 3 4 2" xfId="2048" xr:uid="{00000000-0005-0000-0000-0000FF070000}"/>
    <cellStyle name="Обычный 5 3 3 5" xfId="2049" xr:uid="{00000000-0005-0000-0000-000000080000}"/>
    <cellStyle name="Обычный 5 3 3 6" xfId="2050" xr:uid="{00000000-0005-0000-0000-000001080000}"/>
    <cellStyle name="Обычный 5 3 4" xfId="2051" xr:uid="{00000000-0005-0000-0000-000002080000}"/>
    <cellStyle name="Обычный 5 3 4 2" xfId="2052" xr:uid="{00000000-0005-0000-0000-000003080000}"/>
    <cellStyle name="Обычный 5 3 4 2 2" xfId="2053" xr:uid="{00000000-0005-0000-0000-000004080000}"/>
    <cellStyle name="Обычный 5 3 4 3" xfId="2054" xr:uid="{00000000-0005-0000-0000-000005080000}"/>
    <cellStyle name="Обычный 5 3 4 4" xfId="2055" xr:uid="{00000000-0005-0000-0000-000006080000}"/>
    <cellStyle name="Обычный 5 3 5" xfId="2056" xr:uid="{00000000-0005-0000-0000-000007080000}"/>
    <cellStyle name="Обычный 5 3 5 2" xfId="2057" xr:uid="{00000000-0005-0000-0000-000008080000}"/>
    <cellStyle name="Обычный 5 3 6" xfId="2058" xr:uid="{00000000-0005-0000-0000-000009080000}"/>
    <cellStyle name="Обычный 5 3 7" xfId="2059" xr:uid="{00000000-0005-0000-0000-00000A080000}"/>
    <cellStyle name="Обычный 5 4" xfId="2060" xr:uid="{00000000-0005-0000-0000-00000B080000}"/>
    <cellStyle name="Обычный 5 4 2" xfId="2061" xr:uid="{00000000-0005-0000-0000-00000C080000}"/>
    <cellStyle name="Обычный 5 4 2 2" xfId="2062" xr:uid="{00000000-0005-0000-0000-00000D080000}"/>
    <cellStyle name="Обычный 5 4 2 2 2" xfId="2063" xr:uid="{00000000-0005-0000-0000-00000E080000}"/>
    <cellStyle name="Обычный 5 4 2 3" xfId="2064" xr:uid="{00000000-0005-0000-0000-00000F080000}"/>
    <cellStyle name="Обычный 5 4 3" xfId="2065" xr:uid="{00000000-0005-0000-0000-000010080000}"/>
    <cellStyle name="Обычный 5 4 3 2" xfId="2066" xr:uid="{00000000-0005-0000-0000-000011080000}"/>
    <cellStyle name="Обычный 5 4 4" xfId="2067" xr:uid="{00000000-0005-0000-0000-000012080000}"/>
    <cellStyle name="Обычный 5 4 5" xfId="2068" xr:uid="{00000000-0005-0000-0000-000013080000}"/>
    <cellStyle name="Обычный 5 5" xfId="2069" xr:uid="{00000000-0005-0000-0000-000014080000}"/>
    <cellStyle name="Обычный 5 5 2" xfId="2070" xr:uid="{00000000-0005-0000-0000-000015080000}"/>
    <cellStyle name="Обычный 5 5 2 2" xfId="2071" xr:uid="{00000000-0005-0000-0000-000016080000}"/>
    <cellStyle name="Обычный 5 5 3" xfId="2072" xr:uid="{00000000-0005-0000-0000-000017080000}"/>
    <cellStyle name="Обычный 5 6" xfId="2073" xr:uid="{00000000-0005-0000-0000-000018080000}"/>
    <cellStyle name="Обычный 5 6 2" xfId="2074" xr:uid="{00000000-0005-0000-0000-000019080000}"/>
    <cellStyle name="Обычный 5 6 2 2" xfId="2075" xr:uid="{00000000-0005-0000-0000-00001A080000}"/>
    <cellStyle name="Обычный 5 6 3" xfId="2076" xr:uid="{00000000-0005-0000-0000-00001B080000}"/>
    <cellStyle name="Обычный 5 7" xfId="2077" xr:uid="{00000000-0005-0000-0000-00001C080000}"/>
    <cellStyle name="Обычный 5 7 2" xfId="2078" xr:uid="{00000000-0005-0000-0000-00001D080000}"/>
    <cellStyle name="Обычный 5 8" xfId="2079" xr:uid="{00000000-0005-0000-0000-00001E080000}"/>
    <cellStyle name="Обычный 5 8 2" xfId="2080" xr:uid="{00000000-0005-0000-0000-00001F080000}"/>
    <cellStyle name="Обычный 5 9" xfId="2081" xr:uid="{00000000-0005-0000-0000-000020080000}"/>
    <cellStyle name="Обычный 5 9 2" xfId="2082" xr:uid="{00000000-0005-0000-0000-000021080000}"/>
    <cellStyle name="Обычный 5_Исполнение_филиалы_испрКРиТР" xfId="2083" xr:uid="{00000000-0005-0000-0000-000022080000}"/>
    <cellStyle name="Обычный 50" xfId="2084" xr:uid="{00000000-0005-0000-0000-000023080000}"/>
    <cellStyle name="Обычный 50 2" xfId="2085" xr:uid="{00000000-0005-0000-0000-000024080000}"/>
    <cellStyle name="Обычный 51" xfId="2086" xr:uid="{00000000-0005-0000-0000-000025080000}"/>
    <cellStyle name="Обычный 51 2" xfId="2087" xr:uid="{00000000-0005-0000-0000-000026080000}"/>
    <cellStyle name="Обычный 52" xfId="2088" xr:uid="{00000000-0005-0000-0000-000027080000}"/>
    <cellStyle name="Обычный 52 2" xfId="2089" xr:uid="{00000000-0005-0000-0000-000028080000}"/>
    <cellStyle name="Обычный 53" xfId="2090" xr:uid="{00000000-0005-0000-0000-000029080000}"/>
    <cellStyle name="Обычный 53 2" xfId="2091" xr:uid="{00000000-0005-0000-0000-00002A080000}"/>
    <cellStyle name="Обычный 54" xfId="2092" xr:uid="{00000000-0005-0000-0000-00002B080000}"/>
    <cellStyle name="Обычный 55" xfId="2093" xr:uid="{00000000-0005-0000-0000-00002C080000}"/>
    <cellStyle name="Обычный 56" xfId="2094" xr:uid="{00000000-0005-0000-0000-00002D080000}"/>
    <cellStyle name="Обычный 57" xfId="2095" xr:uid="{00000000-0005-0000-0000-00002E080000}"/>
    <cellStyle name="Обычный 58" xfId="2096" xr:uid="{00000000-0005-0000-0000-00002F080000}"/>
    <cellStyle name="Обычный 59" xfId="2097" xr:uid="{00000000-0005-0000-0000-000030080000}"/>
    <cellStyle name="Обычный 6" xfId="2098" xr:uid="{00000000-0005-0000-0000-000031080000}"/>
    <cellStyle name="Обычный 6 2" xfId="2099" xr:uid="{00000000-0005-0000-0000-000032080000}"/>
    <cellStyle name="Обычный 6 2 2" xfId="2100" xr:uid="{00000000-0005-0000-0000-000033080000}"/>
    <cellStyle name="Обычный 6 2 2 2" xfId="2101" xr:uid="{00000000-0005-0000-0000-000034080000}"/>
    <cellStyle name="Обычный 6 2 2 2 2" xfId="2102" xr:uid="{00000000-0005-0000-0000-000035080000}"/>
    <cellStyle name="Обычный 6 2 2 2 2 2" xfId="2103" xr:uid="{00000000-0005-0000-0000-000036080000}"/>
    <cellStyle name="Обычный 6 2 2 2 3" xfId="2104" xr:uid="{00000000-0005-0000-0000-000037080000}"/>
    <cellStyle name="Обычный 6 2 2 3" xfId="2105" xr:uid="{00000000-0005-0000-0000-000038080000}"/>
    <cellStyle name="Обычный 6 2 2 3 2" xfId="2106" xr:uid="{00000000-0005-0000-0000-000039080000}"/>
    <cellStyle name="Обычный 6 2 2 4" xfId="2107" xr:uid="{00000000-0005-0000-0000-00003A080000}"/>
    <cellStyle name="Обычный 6 2 3" xfId="2108" xr:uid="{00000000-0005-0000-0000-00003B080000}"/>
    <cellStyle name="Обычный 6 2 3 2" xfId="2109" xr:uid="{00000000-0005-0000-0000-00003C080000}"/>
    <cellStyle name="Обычный 6 2 3 2 2" xfId="2110" xr:uid="{00000000-0005-0000-0000-00003D080000}"/>
    <cellStyle name="Обычный 6 2 3 3" xfId="2111" xr:uid="{00000000-0005-0000-0000-00003E080000}"/>
    <cellStyle name="Обычный 6 2 4" xfId="2112" xr:uid="{00000000-0005-0000-0000-00003F080000}"/>
    <cellStyle name="Обычный 6 2 4 2" xfId="2113" xr:uid="{00000000-0005-0000-0000-000040080000}"/>
    <cellStyle name="Обычный 6 2 5" xfId="2114" xr:uid="{00000000-0005-0000-0000-000041080000}"/>
    <cellStyle name="Обычный 6 3" xfId="2115" xr:uid="{00000000-0005-0000-0000-000042080000}"/>
    <cellStyle name="Обычный 6 3 2" xfId="2116" xr:uid="{00000000-0005-0000-0000-000043080000}"/>
    <cellStyle name="Обычный 6 3 2 2" xfId="2117" xr:uid="{00000000-0005-0000-0000-000044080000}"/>
    <cellStyle name="Обычный 6 3 2 2 2" xfId="2118" xr:uid="{00000000-0005-0000-0000-000045080000}"/>
    <cellStyle name="Обычный 6 3 2 3" xfId="2119" xr:uid="{00000000-0005-0000-0000-000046080000}"/>
    <cellStyle name="Обычный 6 3 3" xfId="2120" xr:uid="{00000000-0005-0000-0000-000047080000}"/>
    <cellStyle name="Обычный 6 3 3 2" xfId="2121" xr:uid="{00000000-0005-0000-0000-000048080000}"/>
    <cellStyle name="Обычный 6 3 4" xfId="2122" xr:uid="{00000000-0005-0000-0000-000049080000}"/>
    <cellStyle name="Обычный 6 4" xfId="2123" xr:uid="{00000000-0005-0000-0000-00004A080000}"/>
    <cellStyle name="Обычный 6 4 2" xfId="2124" xr:uid="{00000000-0005-0000-0000-00004B080000}"/>
    <cellStyle name="Обычный 6 4 2 2" xfId="2125" xr:uid="{00000000-0005-0000-0000-00004C080000}"/>
    <cellStyle name="Обычный 6 4 3" xfId="2126" xr:uid="{00000000-0005-0000-0000-00004D080000}"/>
    <cellStyle name="Обычный 6 5" xfId="2127" xr:uid="{00000000-0005-0000-0000-00004E080000}"/>
    <cellStyle name="Обычный 6 5 2" xfId="2128" xr:uid="{00000000-0005-0000-0000-00004F080000}"/>
    <cellStyle name="Обычный 6 6" xfId="2129" xr:uid="{00000000-0005-0000-0000-000050080000}"/>
    <cellStyle name="Обычный 6 6 2" xfId="2130" xr:uid="{00000000-0005-0000-0000-000051080000}"/>
    <cellStyle name="Обычный 6 7" xfId="2131" xr:uid="{00000000-0005-0000-0000-000052080000}"/>
    <cellStyle name="Обычный 6 7 2" xfId="2132" xr:uid="{00000000-0005-0000-0000-000053080000}"/>
    <cellStyle name="Обычный 6 8" xfId="2133" xr:uid="{00000000-0005-0000-0000-000054080000}"/>
    <cellStyle name="Обычный 6 8 2" xfId="2134" xr:uid="{00000000-0005-0000-0000-000055080000}"/>
    <cellStyle name="Обычный 6 9" xfId="2135" xr:uid="{00000000-0005-0000-0000-000056080000}"/>
    <cellStyle name="Обычный 60" xfId="2136" xr:uid="{00000000-0005-0000-0000-000057080000}"/>
    <cellStyle name="Обычный 61" xfId="2137" xr:uid="{00000000-0005-0000-0000-000058080000}"/>
    <cellStyle name="Обычный 62" xfId="2138" xr:uid="{00000000-0005-0000-0000-000059080000}"/>
    <cellStyle name="Обычный 63" xfId="2139" xr:uid="{00000000-0005-0000-0000-00005A080000}"/>
    <cellStyle name="Обычный 64" xfId="2140" xr:uid="{00000000-0005-0000-0000-00005B080000}"/>
    <cellStyle name="Обычный 65" xfId="2141" xr:uid="{00000000-0005-0000-0000-00005C080000}"/>
    <cellStyle name="Обычный 66" xfId="2142" xr:uid="{00000000-0005-0000-0000-00005D080000}"/>
    <cellStyle name="Обычный 67" xfId="2143" xr:uid="{00000000-0005-0000-0000-00005E080000}"/>
    <cellStyle name="Обычный 68" xfId="2144" xr:uid="{00000000-0005-0000-0000-00005F080000}"/>
    <cellStyle name="Обычный 69" xfId="2145" xr:uid="{00000000-0005-0000-0000-000060080000}"/>
    <cellStyle name="Обычный 7" xfId="2146" xr:uid="{00000000-0005-0000-0000-000061080000}"/>
    <cellStyle name="Обычный 7 10" xfId="2147" xr:uid="{00000000-0005-0000-0000-000062080000}"/>
    <cellStyle name="Обычный 7 2" xfId="2148" xr:uid="{00000000-0005-0000-0000-000063080000}"/>
    <cellStyle name="Обычный 7 2 2" xfId="2149" xr:uid="{00000000-0005-0000-0000-000064080000}"/>
    <cellStyle name="Обычный 7 2 2 2" xfId="2150" xr:uid="{00000000-0005-0000-0000-000065080000}"/>
    <cellStyle name="Обычный 7 2 2 2 2" xfId="2151" xr:uid="{00000000-0005-0000-0000-000066080000}"/>
    <cellStyle name="Обычный 7 2 2 2 2 2" xfId="2152" xr:uid="{00000000-0005-0000-0000-000067080000}"/>
    <cellStyle name="Обычный 7 2 2 2 3" xfId="2153" xr:uid="{00000000-0005-0000-0000-000068080000}"/>
    <cellStyle name="Обычный 7 2 2 3" xfId="2154" xr:uid="{00000000-0005-0000-0000-000069080000}"/>
    <cellStyle name="Обычный 7 2 2 3 2" xfId="2155" xr:uid="{00000000-0005-0000-0000-00006A080000}"/>
    <cellStyle name="Обычный 7 2 2 4" xfId="2156" xr:uid="{00000000-0005-0000-0000-00006B080000}"/>
    <cellStyle name="Обычный 7 2 3" xfId="2157" xr:uid="{00000000-0005-0000-0000-00006C080000}"/>
    <cellStyle name="Обычный 7 2 3 2" xfId="2158" xr:uid="{00000000-0005-0000-0000-00006D080000}"/>
    <cellStyle name="Обычный 7 2 3 2 2" xfId="2159" xr:uid="{00000000-0005-0000-0000-00006E080000}"/>
    <cellStyle name="Обычный 7 2 3 3" xfId="2160" xr:uid="{00000000-0005-0000-0000-00006F080000}"/>
    <cellStyle name="Обычный 7 2 4" xfId="2161" xr:uid="{00000000-0005-0000-0000-000070080000}"/>
    <cellStyle name="Обычный 7 2 4 2" xfId="2162" xr:uid="{00000000-0005-0000-0000-000071080000}"/>
    <cellStyle name="Обычный 7 2 5" xfId="2163" xr:uid="{00000000-0005-0000-0000-000072080000}"/>
    <cellStyle name="Обычный 7 2 6" xfId="2164" xr:uid="{00000000-0005-0000-0000-000073080000}"/>
    <cellStyle name="Обычный 7 3" xfId="2165" xr:uid="{00000000-0005-0000-0000-000074080000}"/>
    <cellStyle name="Обычный 7 3 2" xfId="2166" xr:uid="{00000000-0005-0000-0000-000075080000}"/>
    <cellStyle name="Обычный 7 3 2 2" xfId="2167" xr:uid="{00000000-0005-0000-0000-000076080000}"/>
    <cellStyle name="Обычный 7 3 2 2 2" xfId="2168" xr:uid="{00000000-0005-0000-0000-000077080000}"/>
    <cellStyle name="Обычный 7 3 2 3" xfId="2169" xr:uid="{00000000-0005-0000-0000-000078080000}"/>
    <cellStyle name="Обычный 7 3 3" xfId="2170" xr:uid="{00000000-0005-0000-0000-000079080000}"/>
    <cellStyle name="Обычный 7 3 3 2" xfId="2171" xr:uid="{00000000-0005-0000-0000-00007A080000}"/>
    <cellStyle name="Обычный 7 3 4" xfId="2172" xr:uid="{00000000-0005-0000-0000-00007B080000}"/>
    <cellStyle name="Обычный 7 4" xfId="2173" xr:uid="{00000000-0005-0000-0000-00007C080000}"/>
    <cellStyle name="Обычный 7 4 2" xfId="2174" xr:uid="{00000000-0005-0000-0000-00007D080000}"/>
    <cellStyle name="Обычный 7 4 2 2" xfId="2175" xr:uid="{00000000-0005-0000-0000-00007E080000}"/>
    <cellStyle name="Обычный 7 4 3" xfId="2176" xr:uid="{00000000-0005-0000-0000-00007F080000}"/>
    <cellStyle name="Обычный 7 5" xfId="2177" xr:uid="{00000000-0005-0000-0000-000080080000}"/>
    <cellStyle name="Обычный 7 5 2" xfId="2178" xr:uid="{00000000-0005-0000-0000-000081080000}"/>
    <cellStyle name="Обычный 7 6" xfId="2179" xr:uid="{00000000-0005-0000-0000-000082080000}"/>
    <cellStyle name="Обычный 7 6 2" xfId="2180" xr:uid="{00000000-0005-0000-0000-000083080000}"/>
    <cellStyle name="Обычный 7 7" xfId="2181" xr:uid="{00000000-0005-0000-0000-000084080000}"/>
    <cellStyle name="Обычный 7 7 2" xfId="2182" xr:uid="{00000000-0005-0000-0000-000085080000}"/>
    <cellStyle name="Обычный 7 8" xfId="2183" xr:uid="{00000000-0005-0000-0000-000086080000}"/>
    <cellStyle name="Обычный 7 8 2" xfId="2184" xr:uid="{00000000-0005-0000-0000-000087080000}"/>
    <cellStyle name="Обычный 7 9" xfId="2185" xr:uid="{00000000-0005-0000-0000-000088080000}"/>
    <cellStyle name="Обычный 70" xfId="2186" xr:uid="{00000000-0005-0000-0000-000089080000}"/>
    <cellStyle name="Обычный 71" xfId="2187" xr:uid="{00000000-0005-0000-0000-00008A080000}"/>
    <cellStyle name="Обычный 72" xfId="2188" xr:uid="{00000000-0005-0000-0000-00008B080000}"/>
    <cellStyle name="Обычный 73" xfId="2189" xr:uid="{00000000-0005-0000-0000-00008C080000}"/>
    <cellStyle name="Обычный 74" xfId="2190" xr:uid="{00000000-0005-0000-0000-00008D080000}"/>
    <cellStyle name="Обычный 75" xfId="2191" xr:uid="{00000000-0005-0000-0000-00008E080000}"/>
    <cellStyle name="Обычный 76" xfId="2192" xr:uid="{00000000-0005-0000-0000-00008F080000}"/>
    <cellStyle name="Обычный 77" xfId="2193" xr:uid="{00000000-0005-0000-0000-000090080000}"/>
    <cellStyle name="Обычный 78" xfId="2194" xr:uid="{00000000-0005-0000-0000-000091080000}"/>
    <cellStyle name="Обычный 79" xfId="2195" xr:uid="{00000000-0005-0000-0000-000092080000}"/>
    <cellStyle name="Обычный 8" xfId="2196" xr:uid="{00000000-0005-0000-0000-000093080000}"/>
    <cellStyle name="Обычный 8 2" xfId="2197" xr:uid="{00000000-0005-0000-0000-000094080000}"/>
    <cellStyle name="Обычный 8 2 2" xfId="2198" xr:uid="{00000000-0005-0000-0000-000095080000}"/>
    <cellStyle name="Обычный 8 3" xfId="2199" xr:uid="{00000000-0005-0000-0000-000096080000}"/>
    <cellStyle name="Обычный 8 4" xfId="2200" xr:uid="{00000000-0005-0000-0000-000097080000}"/>
    <cellStyle name="Обычный 8 5" xfId="2201" xr:uid="{00000000-0005-0000-0000-000098080000}"/>
    <cellStyle name="Обычный 8 6" xfId="2202" xr:uid="{00000000-0005-0000-0000-000099080000}"/>
    <cellStyle name="Обычный 8 7" xfId="2203" xr:uid="{00000000-0005-0000-0000-00009A080000}"/>
    <cellStyle name="Обычный 8 8" xfId="2204" xr:uid="{00000000-0005-0000-0000-00009B080000}"/>
    <cellStyle name="Обычный 80" xfId="2205" xr:uid="{00000000-0005-0000-0000-00009C080000}"/>
    <cellStyle name="Обычный 81" xfId="2206" xr:uid="{00000000-0005-0000-0000-00009D080000}"/>
    <cellStyle name="Обычный 82" xfId="2207" xr:uid="{00000000-0005-0000-0000-00009E080000}"/>
    <cellStyle name="Обычный 83" xfId="2208" xr:uid="{00000000-0005-0000-0000-00009F080000}"/>
    <cellStyle name="Обычный 84" xfId="2209" xr:uid="{00000000-0005-0000-0000-0000A0080000}"/>
    <cellStyle name="Обычный 85" xfId="2210" xr:uid="{00000000-0005-0000-0000-0000A1080000}"/>
    <cellStyle name="Обычный 86" xfId="2211" xr:uid="{00000000-0005-0000-0000-0000A2080000}"/>
    <cellStyle name="Обычный 87" xfId="2212" xr:uid="{00000000-0005-0000-0000-0000A3080000}"/>
    <cellStyle name="Обычный 88" xfId="2213" xr:uid="{00000000-0005-0000-0000-0000A4080000}"/>
    <cellStyle name="Обычный 89" xfId="2214" xr:uid="{00000000-0005-0000-0000-0000A5080000}"/>
    <cellStyle name="Обычный 9" xfId="2215" xr:uid="{00000000-0005-0000-0000-0000A6080000}"/>
    <cellStyle name="Обычный 9 10" xfId="2216" xr:uid="{00000000-0005-0000-0000-0000A7080000}"/>
    <cellStyle name="Обычный 9 2" xfId="2217" xr:uid="{00000000-0005-0000-0000-0000A8080000}"/>
    <cellStyle name="Обычный 9 2 2" xfId="2218" xr:uid="{00000000-0005-0000-0000-0000A9080000}"/>
    <cellStyle name="Обычный 9 2 2 2" xfId="2219" xr:uid="{00000000-0005-0000-0000-0000AA080000}"/>
    <cellStyle name="Обычный 9 2 2 2 2" xfId="2220" xr:uid="{00000000-0005-0000-0000-0000AB080000}"/>
    <cellStyle name="Обычный 9 2 2 2 2 2" xfId="2221" xr:uid="{00000000-0005-0000-0000-0000AC080000}"/>
    <cellStyle name="Обычный 9 2 2 2 3" xfId="2222" xr:uid="{00000000-0005-0000-0000-0000AD080000}"/>
    <cellStyle name="Обычный 9 2 2 3" xfId="2223" xr:uid="{00000000-0005-0000-0000-0000AE080000}"/>
    <cellStyle name="Обычный 9 2 2 3 2" xfId="2224" xr:uid="{00000000-0005-0000-0000-0000AF080000}"/>
    <cellStyle name="Обычный 9 2 2 4" xfId="2225" xr:uid="{00000000-0005-0000-0000-0000B0080000}"/>
    <cellStyle name="Обычный 9 2 3" xfId="2226" xr:uid="{00000000-0005-0000-0000-0000B1080000}"/>
    <cellStyle name="Обычный 9 2 3 2" xfId="2227" xr:uid="{00000000-0005-0000-0000-0000B2080000}"/>
    <cellStyle name="Обычный 9 2 3 2 2" xfId="2228" xr:uid="{00000000-0005-0000-0000-0000B3080000}"/>
    <cellStyle name="Обычный 9 2 3 3" xfId="2229" xr:uid="{00000000-0005-0000-0000-0000B4080000}"/>
    <cellStyle name="Обычный 9 2 4" xfId="2230" xr:uid="{00000000-0005-0000-0000-0000B5080000}"/>
    <cellStyle name="Обычный 9 2 4 2" xfId="2231" xr:uid="{00000000-0005-0000-0000-0000B6080000}"/>
    <cellStyle name="Обычный 9 2 5" xfId="2232" xr:uid="{00000000-0005-0000-0000-0000B7080000}"/>
    <cellStyle name="Обычный 9 3" xfId="2233" xr:uid="{00000000-0005-0000-0000-0000B8080000}"/>
    <cellStyle name="Обычный 9 3 2" xfId="2234" xr:uid="{00000000-0005-0000-0000-0000B9080000}"/>
    <cellStyle name="Обычный 9 3 2 2" xfId="2235" xr:uid="{00000000-0005-0000-0000-0000BA080000}"/>
    <cellStyle name="Обычный 9 3 2 2 2" xfId="2236" xr:uid="{00000000-0005-0000-0000-0000BB080000}"/>
    <cellStyle name="Обычный 9 3 2 3" xfId="2237" xr:uid="{00000000-0005-0000-0000-0000BC080000}"/>
    <cellStyle name="Обычный 9 3 3" xfId="2238" xr:uid="{00000000-0005-0000-0000-0000BD080000}"/>
    <cellStyle name="Обычный 9 3 3 2" xfId="2239" xr:uid="{00000000-0005-0000-0000-0000BE080000}"/>
    <cellStyle name="Обычный 9 3 4" xfId="2240" xr:uid="{00000000-0005-0000-0000-0000BF080000}"/>
    <cellStyle name="Обычный 9 4" xfId="2241" xr:uid="{00000000-0005-0000-0000-0000C0080000}"/>
    <cellStyle name="Обычный 9 4 2" xfId="2242" xr:uid="{00000000-0005-0000-0000-0000C1080000}"/>
    <cellStyle name="Обычный 9 4 2 2" xfId="2243" xr:uid="{00000000-0005-0000-0000-0000C2080000}"/>
    <cellStyle name="Обычный 9 4 3" xfId="2244" xr:uid="{00000000-0005-0000-0000-0000C3080000}"/>
    <cellStyle name="Обычный 9 5" xfId="2245" xr:uid="{00000000-0005-0000-0000-0000C4080000}"/>
    <cellStyle name="Обычный 9 5 2" xfId="2246" xr:uid="{00000000-0005-0000-0000-0000C5080000}"/>
    <cellStyle name="Обычный 9 6" xfId="2247" xr:uid="{00000000-0005-0000-0000-0000C6080000}"/>
    <cellStyle name="Обычный 9 6 2" xfId="2248" xr:uid="{00000000-0005-0000-0000-0000C7080000}"/>
    <cellStyle name="Обычный 9 7" xfId="2249" xr:uid="{00000000-0005-0000-0000-0000C8080000}"/>
    <cellStyle name="Обычный 9 7 2" xfId="2250" xr:uid="{00000000-0005-0000-0000-0000C9080000}"/>
    <cellStyle name="Обычный 9 8" xfId="2251" xr:uid="{00000000-0005-0000-0000-0000CA080000}"/>
    <cellStyle name="Обычный 9 8 2" xfId="2252" xr:uid="{00000000-0005-0000-0000-0000CB080000}"/>
    <cellStyle name="Обычный 9 9" xfId="2253" xr:uid="{00000000-0005-0000-0000-0000CC080000}"/>
    <cellStyle name="Обычный 90" xfId="2254" xr:uid="{00000000-0005-0000-0000-0000CD080000}"/>
    <cellStyle name="Обычный 91" xfId="2255" xr:uid="{00000000-0005-0000-0000-0000CE080000}"/>
    <cellStyle name="Обычный 92" xfId="2256" xr:uid="{00000000-0005-0000-0000-0000CF080000}"/>
    <cellStyle name="Обычный 93" xfId="2257" xr:uid="{00000000-0005-0000-0000-0000D0080000}"/>
    <cellStyle name="Обычный 94" xfId="2258" xr:uid="{00000000-0005-0000-0000-0000D1080000}"/>
    <cellStyle name="Обычный 95" xfId="2259" xr:uid="{00000000-0005-0000-0000-0000D2080000}"/>
    <cellStyle name="Обычный 96" xfId="2260" xr:uid="{00000000-0005-0000-0000-0000D3080000}"/>
    <cellStyle name="Обычный 97" xfId="2261" xr:uid="{00000000-0005-0000-0000-0000D4080000}"/>
    <cellStyle name="Обычный 98" xfId="2262" xr:uid="{00000000-0005-0000-0000-0000D5080000}"/>
    <cellStyle name="Обычный 99" xfId="2263" xr:uid="{00000000-0005-0000-0000-0000D6080000}"/>
    <cellStyle name="Плохой 10" xfId="2264" xr:uid="{00000000-0005-0000-0000-0000D7080000}"/>
    <cellStyle name="Плохой 11" xfId="2265" xr:uid="{00000000-0005-0000-0000-0000D8080000}"/>
    <cellStyle name="Плохой 12" xfId="2266" xr:uid="{00000000-0005-0000-0000-0000D9080000}"/>
    <cellStyle name="Плохой 13" xfId="2267" xr:uid="{00000000-0005-0000-0000-0000DA080000}"/>
    <cellStyle name="Плохой 14" xfId="2268" xr:uid="{00000000-0005-0000-0000-0000DB080000}"/>
    <cellStyle name="Плохой 15" xfId="2269" xr:uid="{00000000-0005-0000-0000-0000DC080000}"/>
    <cellStyle name="Плохой 16" xfId="2270" xr:uid="{00000000-0005-0000-0000-0000DD080000}"/>
    <cellStyle name="Плохой 17" xfId="2271" xr:uid="{00000000-0005-0000-0000-0000DE080000}"/>
    <cellStyle name="Плохой 18" xfId="2272" xr:uid="{00000000-0005-0000-0000-0000DF080000}"/>
    <cellStyle name="Плохой 19" xfId="2273" xr:uid="{00000000-0005-0000-0000-0000E0080000}"/>
    <cellStyle name="Плохой 2" xfId="2274" xr:uid="{00000000-0005-0000-0000-0000E1080000}"/>
    <cellStyle name="Плохой 2 2" xfId="2275" xr:uid="{00000000-0005-0000-0000-0000E2080000}"/>
    <cellStyle name="Плохой 2 3" xfId="2276" xr:uid="{00000000-0005-0000-0000-0000E3080000}"/>
    <cellStyle name="Плохой 2 4" xfId="2277" xr:uid="{00000000-0005-0000-0000-0000E4080000}"/>
    <cellStyle name="Плохой 2 5" xfId="2278" xr:uid="{00000000-0005-0000-0000-0000E5080000}"/>
    <cellStyle name="Плохой 2 6" xfId="2279" xr:uid="{00000000-0005-0000-0000-0000E6080000}"/>
    <cellStyle name="Плохой 2 7" xfId="2280" xr:uid="{00000000-0005-0000-0000-0000E7080000}"/>
    <cellStyle name="Плохой 20" xfId="2281" xr:uid="{00000000-0005-0000-0000-0000E8080000}"/>
    <cellStyle name="Плохой 21" xfId="2282" xr:uid="{00000000-0005-0000-0000-0000E9080000}"/>
    <cellStyle name="Плохой 3" xfId="2283" xr:uid="{00000000-0005-0000-0000-0000EA080000}"/>
    <cellStyle name="Плохой 4" xfId="2284" xr:uid="{00000000-0005-0000-0000-0000EB080000}"/>
    <cellStyle name="Плохой 5" xfId="2285" xr:uid="{00000000-0005-0000-0000-0000EC080000}"/>
    <cellStyle name="Плохой 6" xfId="2286" xr:uid="{00000000-0005-0000-0000-0000ED080000}"/>
    <cellStyle name="Плохой 7" xfId="2287" xr:uid="{00000000-0005-0000-0000-0000EE080000}"/>
    <cellStyle name="Плохой 8" xfId="2288" xr:uid="{00000000-0005-0000-0000-0000EF080000}"/>
    <cellStyle name="Плохой 9" xfId="2289" xr:uid="{00000000-0005-0000-0000-0000F0080000}"/>
    <cellStyle name="Пояснение 10" xfId="2290" xr:uid="{00000000-0005-0000-0000-0000F1080000}"/>
    <cellStyle name="Пояснение 11" xfId="2291" xr:uid="{00000000-0005-0000-0000-0000F2080000}"/>
    <cellStyle name="Пояснение 12" xfId="2292" xr:uid="{00000000-0005-0000-0000-0000F3080000}"/>
    <cellStyle name="Пояснение 13" xfId="2293" xr:uid="{00000000-0005-0000-0000-0000F4080000}"/>
    <cellStyle name="Пояснение 14" xfId="2294" xr:uid="{00000000-0005-0000-0000-0000F5080000}"/>
    <cellStyle name="Пояснение 15" xfId="2295" xr:uid="{00000000-0005-0000-0000-0000F6080000}"/>
    <cellStyle name="Пояснение 16" xfId="2296" xr:uid="{00000000-0005-0000-0000-0000F7080000}"/>
    <cellStyle name="Пояснение 17" xfId="2297" xr:uid="{00000000-0005-0000-0000-0000F8080000}"/>
    <cellStyle name="Пояснение 18" xfId="2298" xr:uid="{00000000-0005-0000-0000-0000F9080000}"/>
    <cellStyle name="Пояснение 19" xfId="2299" xr:uid="{00000000-0005-0000-0000-0000FA080000}"/>
    <cellStyle name="Пояснение 2" xfId="2300" xr:uid="{00000000-0005-0000-0000-0000FB080000}"/>
    <cellStyle name="Пояснение 2 2" xfId="2301" xr:uid="{00000000-0005-0000-0000-0000FC080000}"/>
    <cellStyle name="Пояснение 2 3" xfId="2302" xr:uid="{00000000-0005-0000-0000-0000FD080000}"/>
    <cellStyle name="Пояснение 2 4" xfId="2303" xr:uid="{00000000-0005-0000-0000-0000FE080000}"/>
    <cellStyle name="Пояснение 2 5" xfId="2304" xr:uid="{00000000-0005-0000-0000-0000FF080000}"/>
    <cellStyle name="Пояснение 2 6" xfId="2305" xr:uid="{00000000-0005-0000-0000-000000090000}"/>
    <cellStyle name="Пояснение 2 7" xfId="2306" xr:uid="{00000000-0005-0000-0000-000001090000}"/>
    <cellStyle name="Пояснение 20" xfId="2307" xr:uid="{00000000-0005-0000-0000-000002090000}"/>
    <cellStyle name="Пояснение 21" xfId="2308" xr:uid="{00000000-0005-0000-0000-000003090000}"/>
    <cellStyle name="Пояснение 3" xfId="2309" xr:uid="{00000000-0005-0000-0000-000004090000}"/>
    <cellStyle name="Пояснение 4" xfId="2310" xr:uid="{00000000-0005-0000-0000-000005090000}"/>
    <cellStyle name="Пояснение 5" xfId="2311" xr:uid="{00000000-0005-0000-0000-000006090000}"/>
    <cellStyle name="Пояснение 6" xfId="2312" xr:uid="{00000000-0005-0000-0000-000007090000}"/>
    <cellStyle name="Пояснение 7" xfId="2313" xr:uid="{00000000-0005-0000-0000-000008090000}"/>
    <cellStyle name="Пояснение 8" xfId="2314" xr:uid="{00000000-0005-0000-0000-000009090000}"/>
    <cellStyle name="Пояснение 9" xfId="2315" xr:uid="{00000000-0005-0000-0000-00000A090000}"/>
    <cellStyle name="Примечание 10" xfId="2316" xr:uid="{00000000-0005-0000-0000-00000B090000}"/>
    <cellStyle name="Примечание 10 2" xfId="2317" xr:uid="{00000000-0005-0000-0000-00000C090000}"/>
    <cellStyle name="Примечание 11" xfId="2318" xr:uid="{00000000-0005-0000-0000-00000D090000}"/>
    <cellStyle name="Примечание 11 2" xfId="2319" xr:uid="{00000000-0005-0000-0000-00000E090000}"/>
    <cellStyle name="Примечание 12" xfId="2320" xr:uid="{00000000-0005-0000-0000-00000F090000}"/>
    <cellStyle name="Примечание 12 2" xfId="2321" xr:uid="{00000000-0005-0000-0000-000010090000}"/>
    <cellStyle name="Примечание 13" xfId="2322" xr:uid="{00000000-0005-0000-0000-000011090000}"/>
    <cellStyle name="Примечание 13 2" xfId="2323" xr:uid="{00000000-0005-0000-0000-000012090000}"/>
    <cellStyle name="Примечание 14" xfId="2324" xr:uid="{00000000-0005-0000-0000-000013090000}"/>
    <cellStyle name="Примечание 14 2" xfId="2325" xr:uid="{00000000-0005-0000-0000-000014090000}"/>
    <cellStyle name="Примечание 15" xfId="2326" xr:uid="{00000000-0005-0000-0000-000015090000}"/>
    <cellStyle name="Примечание 15 2" xfId="2327" xr:uid="{00000000-0005-0000-0000-000016090000}"/>
    <cellStyle name="Примечание 16" xfId="2328" xr:uid="{00000000-0005-0000-0000-000017090000}"/>
    <cellStyle name="Примечание 16 2" xfId="2329" xr:uid="{00000000-0005-0000-0000-000018090000}"/>
    <cellStyle name="Примечание 17" xfId="2330" xr:uid="{00000000-0005-0000-0000-000019090000}"/>
    <cellStyle name="Примечание 17 2" xfId="2331" xr:uid="{00000000-0005-0000-0000-00001A090000}"/>
    <cellStyle name="Примечание 18" xfId="2332" xr:uid="{00000000-0005-0000-0000-00001B090000}"/>
    <cellStyle name="Примечание 18 2" xfId="2333" xr:uid="{00000000-0005-0000-0000-00001C090000}"/>
    <cellStyle name="Примечание 19" xfId="2334" xr:uid="{00000000-0005-0000-0000-00001D090000}"/>
    <cellStyle name="Примечание 19 2" xfId="2335" xr:uid="{00000000-0005-0000-0000-00001E090000}"/>
    <cellStyle name="Примечание 2" xfId="2336" xr:uid="{00000000-0005-0000-0000-00001F090000}"/>
    <cellStyle name="Примечание 2 2" xfId="2337" xr:uid="{00000000-0005-0000-0000-000020090000}"/>
    <cellStyle name="Примечание 2 2 2" xfId="2338" xr:uid="{00000000-0005-0000-0000-000021090000}"/>
    <cellStyle name="Примечание 2 2 2 2" xfId="2339" xr:uid="{00000000-0005-0000-0000-000022090000}"/>
    <cellStyle name="Примечание 2 2 3" xfId="2340" xr:uid="{00000000-0005-0000-0000-000023090000}"/>
    <cellStyle name="Примечание 2 2 3 2" xfId="2341" xr:uid="{00000000-0005-0000-0000-000024090000}"/>
    <cellStyle name="Примечание 2 2 4" xfId="2342" xr:uid="{00000000-0005-0000-0000-000025090000}"/>
    <cellStyle name="Примечание 2 2 4 2" xfId="2343" xr:uid="{00000000-0005-0000-0000-000026090000}"/>
    <cellStyle name="Примечание 2 2 5" xfId="2344" xr:uid="{00000000-0005-0000-0000-000027090000}"/>
    <cellStyle name="Примечание 2 2 5 2" xfId="2345" xr:uid="{00000000-0005-0000-0000-000028090000}"/>
    <cellStyle name="Примечание 2 2 6" xfId="2346" xr:uid="{00000000-0005-0000-0000-000029090000}"/>
    <cellStyle name="Примечание 2 2 6 2" xfId="2347" xr:uid="{00000000-0005-0000-0000-00002A090000}"/>
    <cellStyle name="Примечание 2 2 7" xfId="2348" xr:uid="{00000000-0005-0000-0000-00002B090000}"/>
    <cellStyle name="Примечание 2 3" xfId="2349" xr:uid="{00000000-0005-0000-0000-00002C090000}"/>
    <cellStyle name="Примечание 2 3 2" xfId="2350" xr:uid="{00000000-0005-0000-0000-00002D090000}"/>
    <cellStyle name="Примечание 2 3 2 2" xfId="2351" xr:uid="{00000000-0005-0000-0000-00002E090000}"/>
    <cellStyle name="Примечание 2 3 3" xfId="2352" xr:uid="{00000000-0005-0000-0000-00002F090000}"/>
    <cellStyle name="Примечание 2 3 3 2" xfId="2353" xr:uid="{00000000-0005-0000-0000-000030090000}"/>
    <cellStyle name="Примечание 2 3 4" xfId="2354" xr:uid="{00000000-0005-0000-0000-000031090000}"/>
    <cellStyle name="Примечание 2 3 4 2" xfId="2355" xr:uid="{00000000-0005-0000-0000-000032090000}"/>
    <cellStyle name="Примечание 2 3 5" xfId="2356" xr:uid="{00000000-0005-0000-0000-000033090000}"/>
    <cellStyle name="Примечание 2 3 5 2" xfId="2357" xr:uid="{00000000-0005-0000-0000-000034090000}"/>
    <cellStyle name="Примечание 2 3 6" xfId="2358" xr:uid="{00000000-0005-0000-0000-000035090000}"/>
    <cellStyle name="Примечание 2 3 6 2" xfId="2359" xr:uid="{00000000-0005-0000-0000-000036090000}"/>
    <cellStyle name="Примечание 2 3 7" xfId="2360" xr:uid="{00000000-0005-0000-0000-000037090000}"/>
    <cellStyle name="Примечание 2 4" xfId="2361" xr:uid="{00000000-0005-0000-0000-000038090000}"/>
    <cellStyle name="Примечание 2 4 2" xfId="2362" xr:uid="{00000000-0005-0000-0000-000039090000}"/>
    <cellStyle name="Примечание 2 5" xfId="2363" xr:uid="{00000000-0005-0000-0000-00003A090000}"/>
    <cellStyle name="Примечание 2 5 2" xfId="2364" xr:uid="{00000000-0005-0000-0000-00003B090000}"/>
    <cellStyle name="Примечание 2 6" xfId="2365" xr:uid="{00000000-0005-0000-0000-00003C090000}"/>
    <cellStyle name="Примечание 2 6 2" xfId="2366" xr:uid="{00000000-0005-0000-0000-00003D090000}"/>
    <cellStyle name="Примечание 2 7" xfId="2367" xr:uid="{00000000-0005-0000-0000-00003E090000}"/>
    <cellStyle name="Примечание 2 7 2" xfId="2368" xr:uid="{00000000-0005-0000-0000-00003F090000}"/>
    <cellStyle name="Примечание 2 8" xfId="2369" xr:uid="{00000000-0005-0000-0000-000040090000}"/>
    <cellStyle name="Примечание 2 8 2" xfId="2370" xr:uid="{00000000-0005-0000-0000-000041090000}"/>
    <cellStyle name="Примечание 2 9" xfId="2371" xr:uid="{00000000-0005-0000-0000-000042090000}"/>
    <cellStyle name="Примечание 20" xfId="2372" xr:uid="{00000000-0005-0000-0000-000043090000}"/>
    <cellStyle name="Примечание 20 2" xfId="2373" xr:uid="{00000000-0005-0000-0000-000044090000}"/>
    <cellStyle name="Примечание 21" xfId="2374" xr:uid="{00000000-0005-0000-0000-000045090000}"/>
    <cellStyle name="Примечание 21 2" xfId="2375" xr:uid="{00000000-0005-0000-0000-000046090000}"/>
    <cellStyle name="Примечание 22" xfId="2376" xr:uid="{00000000-0005-0000-0000-000047090000}"/>
    <cellStyle name="Примечание 3" xfId="2377" xr:uid="{00000000-0005-0000-0000-000048090000}"/>
    <cellStyle name="Примечание 3 2" xfId="2378" xr:uid="{00000000-0005-0000-0000-000049090000}"/>
    <cellStyle name="Примечание 4" xfId="2379" xr:uid="{00000000-0005-0000-0000-00004A090000}"/>
    <cellStyle name="Примечание 4 2" xfId="2380" xr:uid="{00000000-0005-0000-0000-00004B090000}"/>
    <cellStyle name="Примечание 5" xfId="2381" xr:uid="{00000000-0005-0000-0000-00004C090000}"/>
    <cellStyle name="Примечание 5 2" xfId="2382" xr:uid="{00000000-0005-0000-0000-00004D090000}"/>
    <cellStyle name="Примечание 6" xfId="2383" xr:uid="{00000000-0005-0000-0000-00004E090000}"/>
    <cellStyle name="Примечание 6 2" xfId="2384" xr:uid="{00000000-0005-0000-0000-00004F090000}"/>
    <cellStyle name="Примечание 7" xfId="2385" xr:uid="{00000000-0005-0000-0000-000050090000}"/>
    <cellStyle name="Примечание 7 2" xfId="2386" xr:uid="{00000000-0005-0000-0000-000051090000}"/>
    <cellStyle name="Примечание 8" xfId="2387" xr:uid="{00000000-0005-0000-0000-000052090000}"/>
    <cellStyle name="Примечание 8 2" xfId="2388" xr:uid="{00000000-0005-0000-0000-000053090000}"/>
    <cellStyle name="Примечание 9" xfId="2389" xr:uid="{00000000-0005-0000-0000-000054090000}"/>
    <cellStyle name="Примечание 9 2" xfId="2390" xr:uid="{00000000-0005-0000-0000-000055090000}"/>
    <cellStyle name="Процентный 10" xfId="2391" xr:uid="{00000000-0005-0000-0000-000056090000}"/>
    <cellStyle name="Процентный 2" xfId="2392" xr:uid="{00000000-0005-0000-0000-000057090000}"/>
    <cellStyle name="Процентный 2 2" xfId="2393" xr:uid="{00000000-0005-0000-0000-000058090000}"/>
    <cellStyle name="Процентный 2 2 2" xfId="2394" xr:uid="{00000000-0005-0000-0000-000059090000}"/>
    <cellStyle name="Процентный 2 2 2 2" xfId="2395" xr:uid="{00000000-0005-0000-0000-00005A090000}"/>
    <cellStyle name="Процентный 2 2 3" xfId="2396" xr:uid="{00000000-0005-0000-0000-00005B090000}"/>
    <cellStyle name="Процентный 2 2 4" xfId="2397" xr:uid="{00000000-0005-0000-0000-00005C090000}"/>
    <cellStyle name="Процентный 2 2 5" xfId="2398" xr:uid="{00000000-0005-0000-0000-00005D090000}"/>
    <cellStyle name="Процентный 2 2 6" xfId="2399" xr:uid="{00000000-0005-0000-0000-00005E090000}"/>
    <cellStyle name="Процентный 2 2 7" xfId="2400" xr:uid="{00000000-0005-0000-0000-00005F090000}"/>
    <cellStyle name="Процентный 2 3" xfId="2401" xr:uid="{00000000-0005-0000-0000-000060090000}"/>
    <cellStyle name="Процентный 2 4" xfId="2402" xr:uid="{00000000-0005-0000-0000-000061090000}"/>
    <cellStyle name="Процентный 2 5" xfId="2403" xr:uid="{00000000-0005-0000-0000-000062090000}"/>
    <cellStyle name="Процентный 2 6" xfId="2404" xr:uid="{00000000-0005-0000-0000-000063090000}"/>
    <cellStyle name="Процентный 2 7" xfId="2405" xr:uid="{00000000-0005-0000-0000-000064090000}"/>
    <cellStyle name="Процентный 3" xfId="2406" xr:uid="{00000000-0005-0000-0000-000065090000}"/>
    <cellStyle name="Процентный 3 2" xfId="2407" xr:uid="{00000000-0005-0000-0000-000066090000}"/>
    <cellStyle name="Процентный 3 3" xfId="2408" xr:uid="{00000000-0005-0000-0000-000067090000}"/>
    <cellStyle name="Процентный 3 4" xfId="2409" xr:uid="{00000000-0005-0000-0000-000068090000}"/>
    <cellStyle name="Процентный 3 5" xfId="2410" xr:uid="{00000000-0005-0000-0000-000069090000}"/>
    <cellStyle name="Процентный 3 6" xfId="2411" xr:uid="{00000000-0005-0000-0000-00006A090000}"/>
    <cellStyle name="Процентный 4" xfId="2412" xr:uid="{00000000-0005-0000-0000-00006B090000}"/>
    <cellStyle name="Процентный 4 2" xfId="2413" xr:uid="{00000000-0005-0000-0000-00006C090000}"/>
    <cellStyle name="Процентный 4 3" xfId="2414" xr:uid="{00000000-0005-0000-0000-00006D090000}"/>
    <cellStyle name="Процентный 4 4" xfId="2415" xr:uid="{00000000-0005-0000-0000-00006E090000}"/>
    <cellStyle name="Процентный 4 5" xfId="2416" xr:uid="{00000000-0005-0000-0000-00006F090000}"/>
    <cellStyle name="Процентный 4 6" xfId="2417" xr:uid="{00000000-0005-0000-0000-000070090000}"/>
    <cellStyle name="Процентный 5" xfId="2418" xr:uid="{00000000-0005-0000-0000-000071090000}"/>
    <cellStyle name="Процентный 6" xfId="2419" xr:uid="{00000000-0005-0000-0000-000072090000}"/>
    <cellStyle name="Процентный 6 2" xfId="2420" xr:uid="{00000000-0005-0000-0000-000073090000}"/>
    <cellStyle name="Процентный 7" xfId="2421" xr:uid="{00000000-0005-0000-0000-000074090000}"/>
    <cellStyle name="Процентный 8" xfId="2422" xr:uid="{00000000-0005-0000-0000-000075090000}"/>
    <cellStyle name="Процентный 8 2" xfId="2423" xr:uid="{00000000-0005-0000-0000-000076090000}"/>
    <cellStyle name="Процентный 9" xfId="2424" xr:uid="{00000000-0005-0000-0000-000077090000}"/>
    <cellStyle name="Процентный 9 2" xfId="2425" xr:uid="{00000000-0005-0000-0000-000078090000}"/>
    <cellStyle name="Связанная ячейка 10" xfId="2426" xr:uid="{00000000-0005-0000-0000-000079090000}"/>
    <cellStyle name="Связанная ячейка 11" xfId="2427" xr:uid="{00000000-0005-0000-0000-00007A090000}"/>
    <cellStyle name="Связанная ячейка 12" xfId="2428" xr:uid="{00000000-0005-0000-0000-00007B090000}"/>
    <cellStyle name="Связанная ячейка 13" xfId="2429" xr:uid="{00000000-0005-0000-0000-00007C090000}"/>
    <cellStyle name="Связанная ячейка 14" xfId="2430" xr:uid="{00000000-0005-0000-0000-00007D090000}"/>
    <cellStyle name="Связанная ячейка 15" xfId="2431" xr:uid="{00000000-0005-0000-0000-00007E090000}"/>
    <cellStyle name="Связанная ячейка 16" xfId="2432" xr:uid="{00000000-0005-0000-0000-00007F090000}"/>
    <cellStyle name="Связанная ячейка 17" xfId="2433" xr:uid="{00000000-0005-0000-0000-000080090000}"/>
    <cellStyle name="Связанная ячейка 18" xfId="2434" xr:uid="{00000000-0005-0000-0000-000081090000}"/>
    <cellStyle name="Связанная ячейка 19" xfId="2435" xr:uid="{00000000-0005-0000-0000-000082090000}"/>
    <cellStyle name="Связанная ячейка 2" xfId="2436" xr:uid="{00000000-0005-0000-0000-000083090000}"/>
    <cellStyle name="Связанная ячейка 2 2" xfId="2437" xr:uid="{00000000-0005-0000-0000-000084090000}"/>
    <cellStyle name="Связанная ячейка 2 3" xfId="2438" xr:uid="{00000000-0005-0000-0000-000085090000}"/>
    <cellStyle name="Связанная ячейка 2 4" xfId="2439" xr:uid="{00000000-0005-0000-0000-000086090000}"/>
    <cellStyle name="Связанная ячейка 2 5" xfId="2440" xr:uid="{00000000-0005-0000-0000-000087090000}"/>
    <cellStyle name="Связанная ячейка 2 6" xfId="2441" xr:uid="{00000000-0005-0000-0000-000088090000}"/>
    <cellStyle name="Связанная ячейка 2 7" xfId="2442" xr:uid="{00000000-0005-0000-0000-000089090000}"/>
    <cellStyle name="Связанная ячейка 20" xfId="2443" xr:uid="{00000000-0005-0000-0000-00008A090000}"/>
    <cellStyle name="Связанная ячейка 21" xfId="2444" xr:uid="{00000000-0005-0000-0000-00008B090000}"/>
    <cellStyle name="Связанная ячейка 3" xfId="2445" xr:uid="{00000000-0005-0000-0000-00008C090000}"/>
    <cellStyle name="Связанная ячейка 4" xfId="2446" xr:uid="{00000000-0005-0000-0000-00008D090000}"/>
    <cellStyle name="Связанная ячейка 5" xfId="2447" xr:uid="{00000000-0005-0000-0000-00008E090000}"/>
    <cellStyle name="Связанная ячейка 6" xfId="2448" xr:uid="{00000000-0005-0000-0000-00008F090000}"/>
    <cellStyle name="Связанная ячейка 7" xfId="2449" xr:uid="{00000000-0005-0000-0000-000090090000}"/>
    <cellStyle name="Связанная ячейка 8" xfId="2450" xr:uid="{00000000-0005-0000-0000-000091090000}"/>
    <cellStyle name="Связанная ячейка 9" xfId="2451" xr:uid="{00000000-0005-0000-0000-000092090000}"/>
    <cellStyle name="Стиль 1" xfId="2452" xr:uid="{00000000-0005-0000-0000-000093090000}"/>
    <cellStyle name="Стиль 1 2" xfId="2453" xr:uid="{00000000-0005-0000-0000-000094090000}"/>
    <cellStyle name="Стиль 1 3" xfId="2454" xr:uid="{00000000-0005-0000-0000-000095090000}"/>
    <cellStyle name="Стиль 1 3 2" xfId="2455" xr:uid="{00000000-0005-0000-0000-000096090000}"/>
    <cellStyle name="Стиль 2" xfId="2456" xr:uid="{00000000-0005-0000-0000-000097090000}"/>
    <cellStyle name="Текст предупреждения 10" xfId="2457" xr:uid="{00000000-0005-0000-0000-000098090000}"/>
    <cellStyle name="Текст предупреждения 11" xfId="2458" xr:uid="{00000000-0005-0000-0000-000099090000}"/>
    <cellStyle name="Текст предупреждения 12" xfId="2459" xr:uid="{00000000-0005-0000-0000-00009A090000}"/>
    <cellStyle name="Текст предупреждения 13" xfId="2460" xr:uid="{00000000-0005-0000-0000-00009B090000}"/>
    <cellStyle name="Текст предупреждения 14" xfId="2461" xr:uid="{00000000-0005-0000-0000-00009C090000}"/>
    <cellStyle name="Текст предупреждения 15" xfId="2462" xr:uid="{00000000-0005-0000-0000-00009D090000}"/>
    <cellStyle name="Текст предупреждения 16" xfId="2463" xr:uid="{00000000-0005-0000-0000-00009E090000}"/>
    <cellStyle name="Текст предупреждения 17" xfId="2464" xr:uid="{00000000-0005-0000-0000-00009F090000}"/>
    <cellStyle name="Текст предупреждения 18" xfId="2465" xr:uid="{00000000-0005-0000-0000-0000A0090000}"/>
    <cellStyle name="Текст предупреждения 19" xfId="2466" xr:uid="{00000000-0005-0000-0000-0000A1090000}"/>
    <cellStyle name="Текст предупреждения 2" xfId="2467" xr:uid="{00000000-0005-0000-0000-0000A2090000}"/>
    <cellStyle name="Текст предупреждения 2 2" xfId="2468" xr:uid="{00000000-0005-0000-0000-0000A3090000}"/>
    <cellStyle name="Текст предупреждения 2 3" xfId="2469" xr:uid="{00000000-0005-0000-0000-0000A4090000}"/>
    <cellStyle name="Текст предупреждения 2 4" xfId="2470" xr:uid="{00000000-0005-0000-0000-0000A5090000}"/>
    <cellStyle name="Текст предупреждения 2 5" xfId="2471" xr:uid="{00000000-0005-0000-0000-0000A6090000}"/>
    <cellStyle name="Текст предупреждения 2 6" xfId="2472" xr:uid="{00000000-0005-0000-0000-0000A7090000}"/>
    <cellStyle name="Текст предупреждения 2 7" xfId="2473" xr:uid="{00000000-0005-0000-0000-0000A8090000}"/>
    <cellStyle name="Текст предупреждения 20" xfId="2474" xr:uid="{00000000-0005-0000-0000-0000A9090000}"/>
    <cellStyle name="Текст предупреждения 21" xfId="2475" xr:uid="{00000000-0005-0000-0000-0000AA090000}"/>
    <cellStyle name="Текст предупреждения 3" xfId="2476" xr:uid="{00000000-0005-0000-0000-0000AB090000}"/>
    <cellStyle name="Текст предупреждения 4" xfId="2477" xr:uid="{00000000-0005-0000-0000-0000AC090000}"/>
    <cellStyle name="Текст предупреждения 5" xfId="2478" xr:uid="{00000000-0005-0000-0000-0000AD090000}"/>
    <cellStyle name="Текст предупреждения 6" xfId="2479" xr:uid="{00000000-0005-0000-0000-0000AE090000}"/>
    <cellStyle name="Текст предупреждения 7" xfId="2480" xr:uid="{00000000-0005-0000-0000-0000AF090000}"/>
    <cellStyle name="Текст предупреждения 8" xfId="2481" xr:uid="{00000000-0005-0000-0000-0000B0090000}"/>
    <cellStyle name="Текст предупреждения 9" xfId="2482" xr:uid="{00000000-0005-0000-0000-0000B1090000}"/>
    <cellStyle name="Тысячи [0]_Chart1 (Sales &amp; Costs)" xfId="2483" xr:uid="{00000000-0005-0000-0000-0000B2090000}"/>
    <cellStyle name="Тысячи_Chart1 (Sales &amp; Costs)" xfId="2484" xr:uid="{00000000-0005-0000-0000-0000B3090000}"/>
    <cellStyle name="Финансовый" xfId="1" builtinId="3"/>
    <cellStyle name="Финансовый 10" xfId="2485" xr:uid="{00000000-0005-0000-0000-0000B5090000}"/>
    <cellStyle name="Финансовый 10 2" xfId="2486" xr:uid="{00000000-0005-0000-0000-0000B6090000}"/>
    <cellStyle name="Финансовый 10 3" xfId="2487" xr:uid="{00000000-0005-0000-0000-0000B7090000}"/>
    <cellStyle name="Финансовый 11" xfId="2488" xr:uid="{00000000-0005-0000-0000-0000B8090000}"/>
    <cellStyle name="Финансовый 11 2" xfId="2489" xr:uid="{00000000-0005-0000-0000-0000B9090000}"/>
    <cellStyle name="Финансовый 11 2 2" xfId="2490" xr:uid="{00000000-0005-0000-0000-0000BA090000}"/>
    <cellStyle name="Финансовый 11 3" xfId="2491" xr:uid="{00000000-0005-0000-0000-0000BB090000}"/>
    <cellStyle name="Финансовый 11 3 2" xfId="2492" xr:uid="{00000000-0005-0000-0000-0000BC090000}"/>
    <cellStyle name="Финансовый 11 4" xfId="2493" xr:uid="{00000000-0005-0000-0000-0000BD090000}"/>
    <cellStyle name="Финансовый 11 4 2" xfId="2494" xr:uid="{00000000-0005-0000-0000-0000BE090000}"/>
    <cellStyle name="Финансовый 11 5" xfId="2495" xr:uid="{00000000-0005-0000-0000-0000BF090000}"/>
    <cellStyle name="Финансовый 12" xfId="2496" xr:uid="{00000000-0005-0000-0000-0000C0090000}"/>
    <cellStyle name="Финансовый 12 2" xfId="2497" xr:uid="{00000000-0005-0000-0000-0000C1090000}"/>
    <cellStyle name="Финансовый 12 3" xfId="2498" xr:uid="{00000000-0005-0000-0000-0000C2090000}"/>
    <cellStyle name="Финансовый 12 3 2" xfId="2499" xr:uid="{00000000-0005-0000-0000-0000C3090000}"/>
    <cellStyle name="Финансовый 12 4" xfId="2500" xr:uid="{00000000-0005-0000-0000-0000C4090000}"/>
    <cellStyle name="Финансовый 12 5" xfId="2501" xr:uid="{00000000-0005-0000-0000-0000C5090000}"/>
    <cellStyle name="Финансовый 13" xfId="2502" xr:uid="{00000000-0005-0000-0000-0000C6090000}"/>
    <cellStyle name="Финансовый 13 2" xfId="2503" xr:uid="{00000000-0005-0000-0000-0000C7090000}"/>
    <cellStyle name="Финансовый 13 2 2" xfId="2504" xr:uid="{00000000-0005-0000-0000-0000C8090000}"/>
    <cellStyle name="Финансовый 13 3" xfId="2505" xr:uid="{00000000-0005-0000-0000-0000C9090000}"/>
    <cellStyle name="Финансовый 13 3 2" xfId="2506" xr:uid="{00000000-0005-0000-0000-0000CA090000}"/>
    <cellStyle name="Финансовый 13 4" xfId="2507" xr:uid="{00000000-0005-0000-0000-0000CB090000}"/>
    <cellStyle name="Финансовый 13 5" xfId="2508" xr:uid="{00000000-0005-0000-0000-0000CC090000}"/>
    <cellStyle name="Финансовый 14" xfId="2509" xr:uid="{00000000-0005-0000-0000-0000CD090000}"/>
    <cellStyle name="Финансовый 14 2" xfId="2510" xr:uid="{00000000-0005-0000-0000-0000CE090000}"/>
    <cellStyle name="Финансовый 14 2 2" xfId="2511" xr:uid="{00000000-0005-0000-0000-0000CF090000}"/>
    <cellStyle name="Финансовый 14 3" xfId="2512" xr:uid="{00000000-0005-0000-0000-0000D0090000}"/>
    <cellStyle name="Финансовый 15" xfId="2513" xr:uid="{00000000-0005-0000-0000-0000D1090000}"/>
    <cellStyle name="Финансовый 15 2" xfId="2514" xr:uid="{00000000-0005-0000-0000-0000D2090000}"/>
    <cellStyle name="Финансовый 15 2 2" xfId="2515" xr:uid="{00000000-0005-0000-0000-0000D3090000}"/>
    <cellStyle name="Финансовый 15 3" xfId="2516" xr:uid="{00000000-0005-0000-0000-0000D4090000}"/>
    <cellStyle name="Финансовый 16" xfId="2517" xr:uid="{00000000-0005-0000-0000-0000D5090000}"/>
    <cellStyle name="Финансовый 16 2" xfId="2518" xr:uid="{00000000-0005-0000-0000-0000D6090000}"/>
    <cellStyle name="Финансовый 16 2 2" xfId="2519" xr:uid="{00000000-0005-0000-0000-0000D7090000}"/>
    <cellStyle name="Финансовый 17" xfId="2520" xr:uid="{00000000-0005-0000-0000-0000D8090000}"/>
    <cellStyle name="Финансовый 17 2" xfId="2521" xr:uid="{00000000-0005-0000-0000-0000D9090000}"/>
    <cellStyle name="Финансовый 17 2 2" xfId="2522" xr:uid="{00000000-0005-0000-0000-0000DA090000}"/>
    <cellStyle name="Финансовый 17 3" xfId="2523" xr:uid="{00000000-0005-0000-0000-0000DB090000}"/>
    <cellStyle name="Финансовый 18" xfId="2524" xr:uid="{00000000-0005-0000-0000-0000DC090000}"/>
    <cellStyle name="Финансовый 18 2" xfId="2525" xr:uid="{00000000-0005-0000-0000-0000DD090000}"/>
    <cellStyle name="Финансовый 18 2 2" xfId="2526" xr:uid="{00000000-0005-0000-0000-0000DE090000}"/>
    <cellStyle name="Финансовый 18 3" xfId="2527" xr:uid="{00000000-0005-0000-0000-0000DF090000}"/>
    <cellStyle name="Финансовый 19" xfId="2528" xr:uid="{00000000-0005-0000-0000-0000E0090000}"/>
    <cellStyle name="Финансовый 19 2" xfId="2529" xr:uid="{00000000-0005-0000-0000-0000E1090000}"/>
    <cellStyle name="Финансовый 2" xfId="2530" xr:uid="{00000000-0005-0000-0000-0000E2090000}"/>
    <cellStyle name="Финансовый 2 10" xfId="2531" xr:uid="{00000000-0005-0000-0000-0000E3090000}"/>
    <cellStyle name="Финансовый 2 11" xfId="2532" xr:uid="{00000000-0005-0000-0000-0000E4090000}"/>
    <cellStyle name="Финансовый 2 2" xfId="2533" xr:uid="{00000000-0005-0000-0000-0000E5090000}"/>
    <cellStyle name="Финансовый 2 2 2" xfId="2534" xr:uid="{00000000-0005-0000-0000-0000E6090000}"/>
    <cellStyle name="Финансовый 2 2 2 2" xfId="2535" xr:uid="{00000000-0005-0000-0000-0000E7090000}"/>
    <cellStyle name="Финансовый 2 2 3" xfId="2536" xr:uid="{00000000-0005-0000-0000-0000E8090000}"/>
    <cellStyle name="Финансовый 2 2 4" xfId="2537" xr:uid="{00000000-0005-0000-0000-0000E9090000}"/>
    <cellStyle name="Финансовый 2 2 5" xfId="2538" xr:uid="{00000000-0005-0000-0000-0000EA090000}"/>
    <cellStyle name="Финансовый 2 2 6" xfId="2539" xr:uid="{00000000-0005-0000-0000-0000EB090000}"/>
    <cellStyle name="Финансовый 2 2 7" xfId="2540" xr:uid="{00000000-0005-0000-0000-0000EC090000}"/>
    <cellStyle name="Финансовый 2 3" xfId="2541" xr:uid="{00000000-0005-0000-0000-0000ED090000}"/>
    <cellStyle name="Финансовый 2 3 2" xfId="2542" xr:uid="{00000000-0005-0000-0000-0000EE090000}"/>
    <cellStyle name="Финансовый 2 3 2 2" xfId="2543" xr:uid="{00000000-0005-0000-0000-0000EF090000}"/>
    <cellStyle name="Финансовый 2 3 3" xfId="2544" xr:uid="{00000000-0005-0000-0000-0000F0090000}"/>
    <cellStyle name="Финансовый 2 3 4" xfId="2545" xr:uid="{00000000-0005-0000-0000-0000F1090000}"/>
    <cellStyle name="Финансовый 2 3 5" xfId="2546" xr:uid="{00000000-0005-0000-0000-0000F2090000}"/>
    <cellStyle name="Финансовый 2 3 6" xfId="2547" xr:uid="{00000000-0005-0000-0000-0000F3090000}"/>
    <cellStyle name="Финансовый 2 3 7" xfId="2548" xr:uid="{00000000-0005-0000-0000-0000F4090000}"/>
    <cellStyle name="Финансовый 2 4" xfId="2549" xr:uid="{00000000-0005-0000-0000-0000F5090000}"/>
    <cellStyle name="Финансовый 2 4 2" xfId="2550" xr:uid="{00000000-0005-0000-0000-0000F6090000}"/>
    <cellStyle name="Финансовый 2 4 2 2" xfId="2551" xr:uid="{00000000-0005-0000-0000-0000F7090000}"/>
    <cellStyle name="Финансовый 2 4 2 2 2" xfId="2552" xr:uid="{00000000-0005-0000-0000-0000F8090000}"/>
    <cellStyle name="Финансовый 2 4 2 3" xfId="2553" xr:uid="{00000000-0005-0000-0000-0000F9090000}"/>
    <cellStyle name="Финансовый 2 4 3" xfId="2554" xr:uid="{00000000-0005-0000-0000-0000FA090000}"/>
    <cellStyle name="Финансовый 2 4 3 2" xfId="2555" xr:uid="{00000000-0005-0000-0000-0000FB090000}"/>
    <cellStyle name="Финансовый 2 4 4" xfId="2556" xr:uid="{00000000-0005-0000-0000-0000FC090000}"/>
    <cellStyle name="Финансовый 2 5" xfId="2557" xr:uid="{00000000-0005-0000-0000-0000FD090000}"/>
    <cellStyle name="Финансовый 2 5 2" xfId="2558" xr:uid="{00000000-0005-0000-0000-0000FE090000}"/>
    <cellStyle name="Финансовый 2 6" xfId="2559" xr:uid="{00000000-0005-0000-0000-0000FF090000}"/>
    <cellStyle name="Финансовый 2 7" xfId="2560" xr:uid="{00000000-0005-0000-0000-0000000A0000}"/>
    <cellStyle name="Финансовый 2 8" xfId="2561" xr:uid="{00000000-0005-0000-0000-0000010A0000}"/>
    <cellStyle name="Финансовый 2 9" xfId="2562" xr:uid="{00000000-0005-0000-0000-0000020A0000}"/>
    <cellStyle name="Финансовый 20" xfId="2563" xr:uid="{00000000-0005-0000-0000-0000030A0000}"/>
    <cellStyle name="Финансовый 20 2" xfId="2564" xr:uid="{00000000-0005-0000-0000-0000040A0000}"/>
    <cellStyle name="Финансовый 21" xfId="2565" xr:uid="{00000000-0005-0000-0000-0000050A0000}"/>
    <cellStyle name="Финансовый 21 2" xfId="2566" xr:uid="{00000000-0005-0000-0000-0000060A0000}"/>
    <cellStyle name="Финансовый 22" xfId="2567" xr:uid="{00000000-0005-0000-0000-0000070A0000}"/>
    <cellStyle name="Финансовый 22 2" xfId="2568" xr:uid="{00000000-0005-0000-0000-0000080A0000}"/>
    <cellStyle name="Финансовый 23" xfId="2569" xr:uid="{00000000-0005-0000-0000-0000090A0000}"/>
    <cellStyle name="Финансовый 24" xfId="2570" xr:uid="{00000000-0005-0000-0000-00000A0A0000}"/>
    <cellStyle name="Финансовый 24 2" xfId="2571" xr:uid="{00000000-0005-0000-0000-00000B0A0000}"/>
    <cellStyle name="Финансовый 25" xfId="2572" xr:uid="{00000000-0005-0000-0000-00000C0A0000}"/>
    <cellStyle name="Финансовый 26" xfId="2573" xr:uid="{00000000-0005-0000-0000-00000D0A0000}"/>
    <cellStyle name="Финансовый 27" xfId="2574" xr:uid="{00000000-0005-0000-0000-00000E0A0000}"/>
    <cellStyle name="Финансовый 28" xfId="2575" xr:uid="{00000000-0005-0000-0000-00000F0A0000}"/>
    <cellStyle name="Финансовый 28 2" xfId="2576" xr:uid="{00000000-0005-0000-0000-0000100A0000}"/>
    <cellStyle name="Финансовый 29" xfId="2577" xr:uid="{00000000-0005-0000-0000-0000110A0000}"/>
    <cellStyle name="Финансовый 29 2" xfId="2578" xr:uid="{00000000-0005-0000-0000-0000120A0000}"/>
    <cellStyle name="Финансовый 3" xfId="2579" xr:uid="{00000000-0005-0000-0000-0000130A0000}"/>
    <cellStyle name="Финансовый 3 2" xfId="2580" xr:uid="{00000000-0005-0000-0000-0000140A0000}"/>
    <cellStyle name="Финансовый 3 2 2" xfId="2581" xr:uid="{00000000-0005-0000-0000-0000150A0000}"/>
    <cellStyle name="Финансовый 3 2 2 2" xfId="2582" xr:uid="{00000000-0005-0000-0000-0000160A0000}"/>
    <cellStyle name="Финансовый 3 2 2 2 2" xfId="2583" xr:uid="{00000000-0005-0000-0000-0000170A0000}"/>
    <cellStyle name="Финансовый 3 2 2 3" xfId="2584" xr:uid="{00000000-0005-0000-0000-0000180A0000}"/>
    <cellStyle name="Финансовый 3 2 2 4" xfId="2585" xr:uid="{00000000-0005-0000-0000-0000190A0000}"/>
    <cellStyle name="Финансовый 3 2 3" xfId="2586" xr:uid="{00000000-0005-0000-0000-00001A0A0000}"/>
    <cellStyle name="Финансовый 3 2 4" xfId="2587" xr:uid="{00000000-0005-0000-0000-00001B0A0000}"/>
    <cellStyle name="Финансовый 3 2 5" xfId="2588" xr:uid="{00000000-0005-0000-0000-00001C0A0000}"/>
    <cellStyle name="Финансовый 3 2 6" xfId="2589" xr:uid="{00000000-0005-0000-0000-00001D0A0000}"/>
    <cellStyle name="Финансовый 3 2 7" xfId="2590" xr:uid="{00000000-0005-0000-0000-00001E0A0000}"/>
    <cellStyle name="Финансовый 3 2 8" xfId="2591" xr:uid="{00000000-0005-0000-0000-00001F0A0000}"/>
    <cellStyle name="Финансовый 3 3" xfId="2592" xr:uid="{00000000-0005-0000-0000-0000200A0000}"/>
    <cellStyle name="Финансовый 3 3 2" xfId="2593" xr:uid="{00000000-0005-0000-0000-0000210A0000}"/>
    <cellStyle name="Финансовый 3 4" xfId="2594" xr:uid="{00000000-0005-0000-0000-0000220A0000}"/>
    <cellStyle name="Финансовый 3 5" xfId="2595" xr:uid="{00000000-0005-0000-0000-0000230A0000}"/>
    <cellStyle name="Финансовый 3 6" xfId="2596" xr:uid="{00000000-0005-0000-0000-0000240A0000}"/>
    <cellStyle name="Финансовый 3 7" xfId="2597" xr:uid="{00000000-0005-0000-0000-0000250A0000}"/>
    <cellStyle name="Финансовый 3 8" xfId="2598" xr:uid="{00000000-0005-0000-0000-0000260A0000}"/>
    <cellStyle name="Финансовый 30" xfId="2599" xr:uid="{00000000-0005-0000-0000-0000270A0000}"/>
    <cellStyle name="Финансовый 30 2" xfId="2600" xr:uid="{00000000-0005-0000-0000-0000280A0000}"/>
    <cellStyle name="Финансовый 31" xfId="2601" xr:uid="{00000000-0005-0000-0000-0000290A0000}"/>
    <cellStyle name="Финансовый 31 2" xfId="2602" xr:uid="{00000000-0005-0000-0000-00002A0A0000}"/>
    <cellStyle name="Финансовый 32" xfId="2603" xr:uid="{00000000-0005-0000-0000-00002B0A0000}"/>
    <cellStyle name="Финансовый 33" xfId="2604" xr:uid="{00000000-0005-0000-0000-00002C0A0000}"/>
    <cellStyle name="Финансовый 34" xfId="2605" xr:uid="{00000000-0005-0000-0000-00002D0A0000}"/>
    <cellStyle name="Финансовый 35" xfId="2606" xr:uid="{00000000-0005-0000-0000-00002E0A0000}"/>
    <cellStyle name="Финансовый 36" xfId="2607" xr:uid="{00000000-0005-0000-0000-00002F0A0000}"/>
    <cellStyle name="Финансовый 4" xfId="2608" xr:uid="{00000000-0005-0000-0000-0000300A0000}"/>
    <cellStyle name="Финансовый 4 2" xfId="2609" xr:uid="{00000000-0005-0000-0000-0000310A0000}"/>
    <cellStyle name="Финансовый 4 2 2" xfId="2610" xr:uid="{00000000-0005-0000-0000-0000320A0000}"/>
    <cellStyle name="Финансовый 4 2 2 2" xfId="2611" xr:uid="{00000000-0005-0000-0000-0000330A0000}"/>
    <cellStyle name="Финансовый 4 2 2 2 2" xfId="2612" xr:uid="{00000000-0005-0000-0000-0000340A0000}"/>
    <cellStyle name="Финансовый 4 2 2 3" xfId="2613" xr:uid="{00000000-0005-0000-0000-0000350A0000}"/>
    <cellStyle name="Финансовый 4 2 2 4" xfId="2614" xr:uid="{00000000-0005-0000-0000-0000360A0000}"/>
    <cellStyle name="Финансовый 4 2 3" xfId="2615" xr:uid="{00000000-0005-0000-0000-0000370A0000}"/>
    <cellStyle name="Финансовый 4 3" xfId="2616" xr:uid="{00000000-0005-0000-0000-0000380A0000}"/>
    <cellStyle name="Финансовый 4 3 2" xfId="2617" xr:uid="{00000000-0005-0000-0000-0000390A0000}"/>
    <cellStyle name="Финансовый 4 4" xfId="2618" xr:uid="{00000000-0005-0000-0000-00003A0A0000}"/>
    <cellStyle name="Финансовый 4 5" xfId="2619" xr:uid="{00000000-0005-0000-0000-00003B0A0000}"/>
    <cellStyle name="Финансовый 4 6" xfId="2620" xr:uid="{00000000-0005-0000-0000-00003C0A0000}"/>
    <cellStyle name="Финансовый 4 7" xfId="2621" xr:uid="{00000000-0005-0000-0000-00003D0A0000}"/>
    <cellStyle name="Финансовый 4 8" xfId="2622" xr:uid="{00000000-0005-0000-0000-00003E0A0000}"/>
    <cellStyle name="Финансовый 5" xfId="2623" xr:uid="{00000000-0005-0000-0000-00003F0A0000}"/>
    <cellStyle name="Финансовый 5 2" xfId="2624" xr:uid="{00000000-0005-0000-0000-0000400A0000}"/>
    <cellStyle name="Финансовый 5 3" xfId="2625" xr:uid="{00000000-0005-0000-0000-0000410A0000}"/>
    <cellStyle name="Финансовый 5 4" xfId="2626" xr:uid="{00000000-0005-0000-0000-0000420A0000}"/>
    <cellStyle name="Финансовый 5 5" xfId="2627" xr:uid="{00000000-0005-0000-0000-0000430A0000}"/>
    <cellStyle name="Финансовый 5 6" xfId="2628" xr:uid="{00000000-0005-0000-0000-0000440A0000}"/>
    <cellStyle name="Финансовый 5 7" xfId="2629" xr:uid="{00000000-0005-0000-0000-0000450A0000}"/>
    <cellStyle name="Финансовый 6" xfId="2630" xr:uid="{00000000-0005-0000-0000-0000460A0000}"/>
    <cellStyle name="Финансовый 6 2" xfId="2631" xr:uid="{00000000-0005-0000-0000-0000470A0000}"/>
    <cellStyle name="Финансовый 6 2 2" xfId="2632" xr:uid="{00000000-0005-0000-0000-0000480A0000}"/>
    <cellStyle name="Финансовый 6 3" xfId="2633" xr:uid="{00000000-0005-0000-0000-0000490A0000}"/>
    <cellStyle name="Финансовый 6 4" xfId="2634" xr:uid="{00000000-0005-0000-0000-00004A0A0000}"/>
    <cellStyle name="Финансовый 6 5" xfId="2635" xr:uid="{00000000-0005-0000-0000-00004B0A0000}"/>
    <cellStyle name="Финансовый 6 6" xfId="2636" xr:uid="{00000000-0005-0000-0000-00004C0A0000}"/>
    <cellStyle name="Финансовый 6 7" xfId="2637" xr:uid="{00000000-0005-0000-0000-00004D0A0000}"/>
    <cellStyle name="Финансовый 6 8" xfId="2638" xr:uid="{00000000-0005-0000-0000-00004E0A0000}"/>
    <cellStyle name="Финансовый 63" xfId="2639" xr:uid="{00000000-0005-0000-0000-00004F0A0000}"/>
    <cellStyle name="Финансовый 64" xfId="2640" xr:uid="{00000000-0005-0000-0000-0000500A0000}"/>
    <cellStyle name="Финансовый 65" xfId="2641" xr:uid="{00000000-0005-0000-0000-0000510A0000}"/>
    <cellStyle name="Финансовый 66" xfId="2642" xr:uid="{00000000-0005-0000-0000-0000520A0000}"/>
    <cellStyle name="Финансовый 7" xfId="2643" xr:uid="{00000000-0005-0000-0000-0000530A0000}"/>
    <cellStyle name="Финансовый 7 2" xfId="2644" xr:uid="{00000000-0005-0000-0000-0000540A0000}"/>
    <cellStyle name="Финансовый 7 3" xfId="2645" xr:uid="{00000000-0005-0000-0000-0000550A0000}"/>
    <cellStyle name="Финансовый 7 4" xfId="2646" xr:uid="{00000000-0005-0000-0000-0000560A0000}"/>
    <cellStyle name="Финансовый 7 5" xfId="2647" xr:uid="{00000000-0005-0000-0000-0000570A0000}"/>
    <cellStyle name="Финансовый 7 6" xfId="2648" xr:uid="{00000000-0005-0000-0000-0000580A0000}"/>
    <cellStyle name="Финансовый 7 7" xfId="2649" xr:uid="{00000000-0005-0000-0000-0000590A0000}"/>
    <cellStyle name="Финансовый 7 8" xfId="2650" xr:uid="{00000000-0005-0000-0000-00005A0A0000}"/>
    <cellStyle name="Финансовый 8" xfId="2651" xr:uid="{00000000-0005-0000-0000-00005B0A0000}"/>
    <cellStyle name="Финансовый 8 2" xfId="2652" xr:uid="{00000000-0005-0000-0000-00005C0A0000}"/>
    <cellStyle name="Финансовый 8 2 2" xfId="2653" xr:uid="{00000000-0005-0000-0000-00005D0A0000}"/>
    <cellStyle name="Финансовый 9" xfId="2654" xr:uid="{00000000-0005-0000-0000-00005E0A0000}"/>
    <cellStyle name="Финансовый 9 2" xfId="2655" xr:uid="{00000000-0005-0000-0000-00005F0A0000}"/>
    <cellStyle name="Финансовый 9 3" xfId="2656" xr:uid="{00000000-0005-0000-0000-0000600A0000}"/>
    <cellStyle name="Хороший 10" xfId="2657" xr:uid="{00000000-0005-0000-0000-0000610A0000}"/>
    <cellStyle name="Хороший 11" xfId="2658" xr:uid="{00000000-0005-0000-0000-0000620A0000}"/>
    <cellStyle name="Хороший 12" xfId="2659" xr:uid="{00000000-0005-0000-0000-0000630A0000}"/>
    <cellStyle name="Хороший 13" xfId="2660" xr:uid="{00000000-0005-0000-0000-0000640A0000}"/>
    <cellStyle name="Хороший 14" xfId="2661" xr:uid="{00000000-0005-0000-0000-0000650A0000}"/>
    <cellStyle name="Хороший 15" xfId="2662" xr:uid="{00000000-0005-0000-0000-0000660A0000}"/>
    <cellStyle name="Хороший 16" xfId="2663" xr:uid="{00000000-0005-0000-0000-0000670A0000}"/>
    <cellStyle name="Хороший 17" xfId="2664" xr:uid="{00000000-0005-0000-0000-0000680A0000}"/>
    <cellStyle name="Хороший 18" xfId="2665" xr:uid="{00000000-0005-0000-0000-0000690A0000}"/>
    <cellStyle name="Хороший 19" xfId="2666" xr:uid="{00000000-0005-0000-0000-00006A0A0000}"/>
    <cellStyle name="Хороший 2" xfId="2667" xr:uid="{00000000-0005-0000-0000-00006B0A0000}"/>
    <cellStyle name="Хороший 2 2" xfId="2668" xr:uid="{00000000-0005-0000-0000-00006C0A0000}"/>
    <cellStyle name="Хороший 2 3" xfId="2669" xr:uid="{00000000-0005-0000-0000-00006D0A0000}"/>
    <cellStyle name="Хороший 2 4" xfId="2670" xr:uid="{00000000-0005-0000-0000-00006E0A0000}"/>
    <cellStyle name="Хороший 2 5" xfId="2671" xr:uid="{00000000-0005-0000-0000-00006F0A0000}"/>
    <cellStyle name="Хороший 2 6" xfId="2672" xr:uid="{00000000-0005-0000-0000-0000700A0000}"/>
    <cellStyle name="Хороший 2 7" xfId="2673" xr:uid="{00000000-0005-0000-0000-0000710A0000}"/>
    <cellStyle name="Хороший 20" xfId="2674" xr:uid="{00000000-0005-0000-0000-0000720A0000}"/>
    <cellStyle name="Хороший 21" xfId="2675" xr:uid="{00000000-0005-0000-0000-0000730A0000}"/>
    <cellStyle name="Хороший 3" xfId="2676" xr:uid="{00000000-0005-0000-0000-0000740A0000}"/>
    <cellStyle name="Хороший 4" xfId="2677" xr:uid="{00000000-0005-0000-0000-0000750A0000}"/>
    <cellStyle name="Хороший 5" xfId="2678" xr:uid="{00000000-0005-0000-0000-0000760A0000}"/>
    <cellStyle name="Хороший 6" xfId="2679" xr:uid="{00000000-0005-0000-0000-0000770A0000}"/>
    <cellStyle name="Хороший 7" xfId="2680" xr:uid="{00000000-0005-0000-0000-0000780A0000}"/>
    <cellStyle name="Хороший 8" xfId="2681" xr:uid="{00000000-0005-0000-0000-0000790A0000}"/>
    <cellStyle name="Хороший 9" xfId="2682" xr:uid="{00000000-0005-0000-0000-00007A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408395/&#1085;&#1072;&#1091;&#1082;&#1072;/&#1060;&#1048;&#1053;&#1055;&#1051;&#1040;&#1053;/&#1060;&#1048;&#1053;&#1055;&#1051;&#1040;&#1053;%202015/&#1060;&#1055;%202015-11-11-2014%20(&#1080;&#1089;&#1087;&#1088;.%20&#1053;&#1048;&#1056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s5/PFU/Documents%20and%20Settings/zakharova/Local%20Settings/Temporary%20Internet%20Files/Content.IE5/B21G8DND/&#1060;&#1048;&#1053;&#1055;&#1051;&#1040;&#1053;%202011/&#1060;&#1055;%202011-&#1092;&#1080;&#1085;&#1072;&#108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s5/PFU/&#1055;&#1060;&#1059;/&#1040;&#1092;&#1072;&#1085;&#1072;&#1089;&#1100;&#1077;&#1074;&#1072;/&#1041;&#1040;&#1047;&#1040;%202014-&#1076;&#1074;&#1080;&#1078;&#1077;&#1085;&#1080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:/education/&#1057;&#1055;&#1073;&#1043;&#1043;&#1048;/04_&#1057;&#1055;&#1073;&#1043;&#1043;&#1048;_&#1041;&#1044;_29.08.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:/education/&#1052;&#1048;&#1057;&#1080;&#1057;/01_&#1052;&#1048;&#1057;&#1080;&#1057;_%20&#1041;&#1044;%2028.07.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:/education/&#1052;&#1048;&#1069;&#1058;/02_&#1052;&#1048;&#1069;&#1058;_&#1041;&#1044;_27.07.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:/education/&#1053;&#1053;&#1043;&#1059;/02_&#1053;&#1053;&#1043;&#1059;_&#1041;&#1044;_26.07.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:/education/&#1057;&#1055;&#1073;&#1043;&#1043;&#1048;/02_&#1057;&#1055;&#1073;&#1043;&#1043;&#1048;_&#1041;&#1044;_26.07.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:/education/&#1058;&#1059;&#1057;&#1059;&#1056;/01_&#1058;&#1059;&#1057;&#1059;&#1056;_%20&#1041;&#1044;%2026.07.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s5/PFU/Documents%20and%20Settings/zakharova/Local%20Settings/Temporary%20Internet%20Files/Content.IE5/B21G8DND/&#1060;&#1048;&#1053;&#1055;&#1051;&#1040;&#1053;%202012/&#1060;&#1055;%202012-2014-01-1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 ФП"/>
      <sheetName val="ФОТ"/>
      <sheetName val="База-2014-2015"/>
      <sheetName val="ТИТУЛЬНЫЙ СВОД-сокращение"/>
      <sheetName val="ТИТУЛЬНЫЙ СВОД-без целевых субс"/>
      <sheetName val="ТИТУЛЬНЫЙ СВОД-без цс и цп"/>
      <sheetName val="ТИТУЛЬНЫЙ СВОД-полный"/>
      <sheetName val="ТИТУЛЬНЫЙ СВОД- сокращение"/>
      <sheetName val="Показатели ДК"/>
      <sheetName val="Расходы"/>
      <sheetName val="Расходы СПб"/>
      <sheetName val="Свод"/>
      <sheetName val="Свод-филиалы"/>
      <sheetName val="Свод Москва"/>
      <sheetName val="ПОУ"/>
      <sheetName val="ДПО"/>
      <sheetName val="НИР"/>
      <sheetName val="НИР  (Презид гранты молод учен)"/>
      <sheetName val="Программа прикладных НИР"/>
      <sheetName val="Аналитика по НИР внб"/>
      <sheetName val="Пожертв. НИР (82200ПНП)"/>
      <sheetName val="Целевые, гранты"/>
      <sheetName val="Поступления пожертвоват."/>
      <sheetName val="Прочие доходы"/>
      <sheetName val="Наука в филиалах - справочно"/>
      <sheetName val="Кодировки ФП"/>
      <sheetName val="Справочники МДК и ППК"/>
      <sheetName val="Бюджет развития"/>
      <sheetName val="ФОТ-10 мес"/>
      <sheetName val="Вариант"/>
      <sheetName val="АН"/>
      <sheetName val="Лучшие преподаватели"/>
      <sheetName val="Кадровый резерв"/>
      <sheetName val="Ординары"/>
      <sheetName val="Ассистенты"/>
      <sheetName val="Награды"/>
      <sheetName val="Аспиранты"/>
      <sheetName val="English"/>
      <sheetName val="Молодые преподаватели"/>
      <sheetName val="Золотая Вышка и Чугунное яйцо"/>
      <sheetName val=" НФ"/>
      <sheetName val="PHD"/>
      <sheetName val="ИФМИ"/>
      <sheetName val="ПОСТ-ДОКи"/>
      <sheetName val="Новые администраторы"/>
      <sheetName val="Практики 1 О-МЭРТ"/>
      <sheetName val="Справочник признак ПДД подр"/>
      <sheetName val="Юбилеи"/>
      <sheetName val="Автотранспорт"/>
      <sheetName val="Бонусы"/>
      <sheetName val="аренда"/>
      <sheetName val="матпомощь"/>
      <sheetName val="Директора аспирантсшкол"/>
      <sheetName val="ПРоект нового справочника"/>
      <sheetName val="Директора образоватпрограмм"/>
      <sheetName val="1.1"/>
      <sheetName val="База-2014-2015 (2)"/>
      <sheetName val="Офисы"/>
      <sheetName val="Рекрутинг+Постдоки "/>
      <sheetName val="База-2013-2014"/>
      <sheetName val="взаимозачет фил"/>
      <sheetName val="Аренда-2014"/>
      <sheetName val="жерт"/>
      <sheetName val="Списки"/>
      <sheetName val="Структу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дреса_объектов"/>
      <sheetName val="Справочни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Проект"/>
      <sheetName val="ОтчГраф"/>
      <sheetName val="ОтчЗакуп"/>
      <sheetName val="ОтчРасх"/>
      <sheetName val="ГрафРабот"/>
      <sheetName val="Д1_КолКонтр"/>
      <sheetName val="Д2_ВыплКонтр"/>
      <sheetName val="ПланЗакуп"/>
      <sheetName val="ГрафРасх"/>
      <sheetName val="ПоказМонитор"/>
    </sheetNames>
    <sheetDataSet>
      <sheetData sheetId="0"/>
      <sheetData sheetId="1"/>
      <sheetData sheetId="2">
        <row r="11">
          <cell r="C11">
            <v>1</v>
          </cell>
        </row>
        <row r="32">
          <cell r="AV32">
            <v>0.15</v>
          </cell>
          <cell r="AY32">
            <v>29</v>
          </cell>
          <cell r="BA32">
            <v>154</v>
          </cell>
          <cell r="BC32">
            <v>4</v>
          </cell>
          <cell r="BE32">
            <v>41</v>
          </cell>
        </row>
      </sheetData>
      <sheetData sheetId="3">
        <row r="6">
          <cell r="CC6">
            <v>38929</v>
          </cell>
          <cell r="EN6">
            <v>39447</v>
          </cell>
          <cell r="FB6">
            <v>39071</v>
          </cell>
        </row>
        <row r="68">
          <cell r="BJ68">
            <v>44</v>
          </cell>
          <cell r="DK68">
            <v>30</v>
          </cell>
        </row>
        <row r="100">
          <cell r="E100">
            <v>30</v>
          </cell>
        </row>
        <row r="101">
          <cell r="E101">
            <v>25</v>
          </cell>
        </row>
        <row r="102">
          <cell r="E102">
            <v>15</v>
          </cell>
        </row>
        <row r="103">
          <cell r="E103">
            <v>10</v>
          </cell>
        </row>
      </sheetData>
      <sheetData sheetId="4">
        <row r="120">
          <cell r="AO120">
            <v>165</v>
          </cell>
          <cell r="DQ120">
            <v>165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Граф"/>
      <sheetName val="ГрафРабот"/>
      <sheetName val="Д1_КолКонтр"/>
      <sheetName val="Д2_ВыплКонтр"/>
      <sheetName val="ОтчЗакуп"/>
      <sheetName val="ПланЗакуп"/>
      <sheetName val="ШаблОтчРасх"/>
      <sheetName val="ГрафРасх"/>
      <sheetName val="ПоказМонитор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B10">
            <v>2</v>
          </cell>
          <cell r="C10" t="str">
            <v xml:space="preserve"> 1.1.2</v>
          </cell>
          <cell r="E10" t="str">
            <v>1.1.2. Мероприятие: приобретение, монтаж и ввод в эксплуатацию нового лабораторного оборудования кафедры физики</v>
          </cell>
          <cell r="H10">
            <v>1</v>
          </cell>
          <cell r="I10">
            <v>6.8360000000000003</v>
          </cell>
          <cell r="K10">
            <v>0</v>
          </cell>
          <cell r="R10">
            <v>0</v>
          </cell>
          <cell r="S10" t="str">
            <v xml:space="preserve">-  </v>
          </cell>
          <cell r="T10" t="str">
            <v xml:space="preserve">-  </v>
          </cell>
          <cell r="X10" t="str">
            <v xml:space="preserve"> -</v>
          </cell>
          <cell r="Z10" t="str">
            <v>-</v>
          </cell>
          <cell r="AA10" t="str">
            <v xml:space="preserve"> -</v>
          </cell>
          <cell r="AC10" t="str">
            <v>-</v>
          </cell>
          <cell r="AD10" t="str">
            <v xml:space="preserve"> -</v>
          </cell>
          <cell r="AF10" t="str">
            <v>-</v>
          </cell>
          <cell r="AG10">
            <v>39418</v>
          </cell>
          <cell r="AI10" t="str">
            <v>-</v>
          </cell>
          <cell r="AJ10">
            <v>0</v>
          </cell>
          <cell r="AK10" t="str">
            <v>-</v>
          </cell>
          <cell r="AL10">
            <v>0</v>
          </cell>
          <cell r="AM10">
            <v>5</v>
          </cell>
          <cell r="AN10">
            <v>0</v>
          </cell>
          <cell r="AO10">
            <v>0</v>
          </cell>
          <cell r="AP10">
            <v>1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C11" t="str">
            <v xml:space="preserve"> 1.1.1</v>
          </cell>
          <cell r="E11" t="str">
            <v>Приобретение, монтаж, наладка, ввод в эксплуатацию комплектов оборудования для учебных лабораторий физики.</v>
          </cell>
          <cell r="H11">
            <v>1</v>
          </cell>
          <cell r="I11">
            <v>6.8360000000000003</v>
          </cell>
          <cell r="W11" t="str">
            <v>Конкурс</v>
          </cell>
          <cell r="X11">
            <v>39084</v>
          </cell>
          <cell r="Z11">
            <v>0</v>
          </cell>
          <cell r="AA11">
            <v>39115</v>
          </cell>
          <cell r="AC11">
            <v>0</v>
          </cell>
          <cell r="AD11">
            <v>39143</v>
          </cell>
          <cell r="AF11">
            <v>0</v>
          </cell>
          <cell r="AG11">
            <v>39418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5</v>
          </cell>
          <cell r="AN11">
            <v>0</v>
          </cell>
          <cell r="AO11">
            <v>0</v>
          </cell>
          <cell r="AP11">
            <v>1</v>
          </cell>
          <cell r="AQ11">
            <v>0</v>
          </cell>
          <cell r="AS11">
            <v>0</v>
          </cell>
        </row>
        <row r="12">
          <cell r="B12">
            <v>5</v>
          </cell>
          <cell r="C12" t="str">
            <v xml:space="preserve"> 1.1.5</v>
          </cell>
          <cell r="E12" t="str">
            <v>1.1.5. Мероприятие: приобретение, монтаж и ввод в эксплуатацию хромато-масс-спектрометра для кафедры общей и неорганической химии.</v>
          </cell>
          <cell r="H12">
            <v>1</v>
          </cell>
          <cell r="I12">
            <v>3.5</v>
          </cell>
          <cell r="Z12" t="str">
            <v>-</v>
          </cell>
          <cell r="AC12" t="str">
            <v>-</v>
          </cell>
          <cell r="AF12" t="str">
            <v>-</v>
          </cell>
          <cell r="AG12">
            <v>39053</v>
          </cell>
          <cell r="AI12" t="str">
            <v>-</v>
          </cell>
          <cell r="AJ12">
            <v>89</v>
          </cell>
          <cell r="AK12" t="str">
            <v>-</v>
          </cell>
          <cell r="AL12">
            <v>89</v>
          </cell>
          <cell r="AM12">
            <v>1</v>
          </cell>
          <cell r="AN12">
            <v>0.3</v>
          </cell>
          <cell r="AO12">
            <v>0</v>
          </cell>
          <cell r="AP12">
            <v>1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C13" t="str">
            <v xml:space="preserve"> 1.2.1</v>
          </cell>
          <cell r="E13" t="str">
            <v>Приобретение, монтаж, наладка, ввод в эксплуатацию хромато-масс-спектрометра для кафедры общей и неорганической химии.</v>
          </cell>
          <cell r="H13">
            <v>1</v>
          </cell>
          <cell r="I13">
            <v>3.5</v>
          </cell>
          <cell r="W13" t="str">
            <v>Конкурс</v>
          </cell>
          <cell r="X13">
            <v>38901</v>
          </cell>
          <cell r="Z13">
            <v>89</v>
          </cell>
          <cell r="AA13">
            <v>38932</v>
          </cell>
          <cell r="AC13">
            <v>58</v>
          </cell>
          <cell r="AD13">
            <v>38961</v>
          </cell>
          <cell r="AF13">
            <v>29</v>
          </cell>
          <cell r="AG13">
            <v>39053</v>
          </cell>
          <cell r="AI13">
            <v>0</v>
          </cell>
          <cell r="AJ13">
            <v>89</v>
          </cell>
          <cell r="AK13">
            <v>0</v>
          </cell>
          <cell r="AL13">
            <v>89</v>
          </cell>
          <cell r="AM13">
            <v>1</v>
          </cell>
          <cell r="AN13">
            <v>0.3</v>
          </cell>
          <cell r="AO13">
            <v>0</v>
          </cell>
          <cell r="AP13">
            <v>1</v>
          </cell>
          <cell r="AQ13">
            <v>0</v>
          </cell>
          <cell r="AS13">
            <v>0</v>
          </cell>
        </row>
        <row r="14">
          <cell r="B14">
            <v>6</v>
          </cell>
          <cell r="C14" t="str">
            <v xml:space="preserve"> 1.1.6</v>
          </cell>
          <cell r="E14" t="str">
            <v>1.1.6. Мероприятие: приобретение, монтаж и ввод в эксплуатацию градиентного жидкостного хроматографа для кафедры общей и неорганической химии.</v>
          </cell>
          <cell r="H14">
            <v>1</v>
          </cell>
          <cell r="I14">
            <v>1.7</v>
          </cell>
          <cell r="Z14" t="str">
            <v>-</v>
          </cell>
          <cell r="AC14" t="str">
            <v>-</v>
          </cell>
          <cell r="AF14" t="str">
            <v>-</v>
          </cell>
          <cell r="AG14">
            <v>39053</v>
          </cell>
          <cell r="AI14" t="str">
            <v>-</v>
          </cell>
          <cell r="AJ14">
            <v>89</v>
          </cell>
          <cell r="AK14" t="str">
            <v>-</v>
          </cell>
          <cell r="AL14">
            <v>89</v>
          </cell>
          <cell r="AM14">
            <v>1</v>
          </cell>
          <cell r="AN14">
            <v>0.3</v>
          </cell>
          <cell r="AO14">
            <v>0</v>
          </cell>
          <cell r="AP14">
            <v>1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C15" t="str">
            <v xml:space="preserve"> 1.2.2</v>
          </cell>
          <cell r="E15" t="str">
            <v>Приобретение, монтаж, наладка, ввод в эксплуатацию градиентного жидкостного хроматографа для кафедры общей и неорганической химии.</v>
          </cell>
          <cell r="H15">
            <v>1</v>
          </cell>
          <cell r="I15">
            <v>1.7</v>
          </cell>
          <cell r="W15" t="str">
            <v>Конкурс</v>
          </cell>
          <cell r="X15">
            <v>38901</v>
          </cell>
          <cell r="Z15">
            <v>89</v>
          </cell>
          <cell r="AA15">
            <v>38932</v>
          </cell>
          <cell r="AC15">
            <v>58</v>
          </cell>
          <cell r="AD15">
            <v>38961</v>
          </cell>
          <cell r="AF15">
            <v>29</v>
          </cell>
          <cell r="AG15">
            <v>39053</v>
          </cell>
          <cell r="AI15">
            <v>0</v>
          </cell>
          <cell r="AJ15">
            <v>89</v>
          </cell>
          <cell r="AK15">
            <v>0</v>
          </cell>
          <cell r="AL15">
            <v>89</v>
          </cell>
          <cell r="AM15">
            <v>1</v>
          </cell>
          <cell r="AN15">
            <v>0.3</v>
          </cell>
          <cell r="AO15">
            <v>0</v>
          </cell>
          <cell r="AP15">
            <v>1</v>
          </cell>
          <cell r="AQ15">
            <v>0</v>
          </cell>
          <cell r="AS15">
            <v>0</v>
          </cell>
        </row>
        <row r="16">
          <cell r="B16">
            <v>7</v>
          </cell>
          <cell r="C16" t="str">
            <v xml:space="preserve"> 1.1.7</v>
          </cell>
          <cell r="E16" t="str">
            <v>1.1.7. Мероприятие: приобретение, монтаж и ввод в эксплуатацию ИК-Фурье спектрометра для кафедры общей и неорганической химии.</v>
          </cell>
          <cell r="H16">
            <v>1</v>
          </cell>
          <cell r="I16">
            <v>0.9</v>
          </cell>
          <cell r="Z16" t="str">
            <v>-</v>
          </cell>
          <cell r="AC16" t="str">
            <v>-</v>
          </cell>
          <cell r="AF16" t="str">
            <v>-</v>
          </cell>
          <cell r="AG16">
            <v>39053</v>
          </cell>
          <cell r="AI16" t="str">
            <v>-</v>
          </cell>
          <cell r="AJ16">
            <v>89</v>
          </cell>
          <cell r="AK16" t="str">
            <v>-</v>
          </cell>
          <cell r="AL16">
            <v>89</v>
          </cell>
          <cell r="AM16">
            <v>1</v>
          </cell>
          <cell r="AN16">
            <v>0.3</v>
          </cell>
          <cell r="AO16">
            <v>0</v>
          </cell>
          <cell r="AP16">
            <v>1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C17" t="str">
            <v xml:space="preserve"> 1.2.3</v>
          </cell>
          <cell r="E17" t="str">
            <v>Приобретение, монтаж, наладка, ввод в эксплуатацию ИК-Фурье спектрометра для кафедры общей и неорганической химии.</v>
          </cell>
          <cell r="H17">
            <v>1</v>
          </cell>
          <cell r="I17">
            <v>0.9</v>
          </cell>
          <cell r="W17" t="str">
            <v>Конкурс</v>
          </cell>
          <cell r="X17">
            <v>38901</v>
          </cell>
          <cell r="Z17">
            <v>89</v>
          </cell>
          <cell r="AA17">
            <v>38932</v>
          </cell>
          <cell r="AC17">
            <v>58</v>
          </cell>
          <cell r="AD17">
            <v>38961</v>
          </cell>
          <cell r="AF17">
            <v>29</v>
          </cell>
          <cell r="AG17">
            <v>39053</v>
          </cell>
          <cell r="AI17">
            <v>0</v>
          </cell>
          <cell r="AJ17">
            <v>89</v>
          </cell>
          <cell r="AK17">
            <v>0</v>
          </cell>
          <cell r="AL17">
            <v>89</v>
          </cell>
          <cell r="AM17">
            <v>1</v>
          </cell>
          <cell r="AN17">
            <v>0.3</v>
          </cell>
          <cell r="AO17">
            <v>0</v>
          </cell>
          <cell r="AP17">
            <v>1</v>
          </cell>
          <cell r="AQ17">
            <v>0</v>
          </cell>
          <cell r="AS17">
            <v>0</v>
          </cell>
        </row>
        <row r="18">
          <cell r="B18">
            <v>8</v>
          </cell>
          <cell r="C18" t="str">
            <v xml:space="preserve"> 1.1.8</v>
          </cell>
          <cell r="E18" t="str">
            <v>1.1.8. Мероприятие: приобретение, монтаж и ввод в эксплуатацию комплекта лабораторного оборудования для кафедры общей и неорганической химии.</v>
          </cell>
          <cell r="H18">
            <v>1</v>
          </cell>
          <cell r="I18">
            <v>7.0339999999999998</v>
          </cell>
          <cell r="Z18" t="str">
            <v>-</v>
          </cell>
          <cell r="AC18" t="str">
            <v>-</v>
          </cell>
          <cell r="AF18" t="str">
            <v>-</v>
          </cell>
          <cell r="AG18">
            <v>39053</v>
          </cell>
          <cell r="AI18" t="str">
            <v>-</v>
          </cell>
          <cell r="AJ18">
            <v>89</v>
          </cell>
          <cell r="AK18" t="str">
            <v>-</v>
          </cell>
          <cell r="AL18">
            <v>89</v>
          </cell>
          <cell r="AM18">
            <v>1</v>
          </cell>
          <cell r="AN18">
            <v>0.3</v>
          </cell>
          <cell r="AO18">
            <v>0</v>
          </cell>
          <cell r="AP18">
            <v>1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C19" t="str">
            <v xml:space="preserve"> 1.2.4</v>
          </cell>
          <cell r="E19" t="str">
            <v>Приобретение, монтаж, наладка, ввод в эксплуатацию комплекта лабораторного оборудования для кафедры общей и неорганической химии.</v>
          </cell>
          <cell r="H19">
            <v>1</v>
          </cell>
          <cell r="I19">
            <v>7.0339999999999998</v>
          </cell>
          <cell r="W19" t="str">
            <v>Конкурс</v>
          </cell>
          <cell r="X19">
            <v>38901</v>
          </cell>
          <cell r="Z19">
            <v>89</v>
          </cell>
          <cell r="AA19">
            <v>38932</v>
          </cell>
          <cell r="AC19">
            <v>58</v>
          </cell>
          <cell r="AD19">
            <v>38961</v>
          </cell>
          <cell r="AF19">
            <v>29</v>
          </cell>
          <cell r="AG19">
            <v>39053</v>
          </cell>
          <cell r="AI19">
            <v>0</v>
          </cell>
          <cell r="AJ19">
            <v>89</v>
          </cell>
          <cell r="AK19">
            <v>0</v>
          </cell>
          <cell r="AL19">
            <v>89</v>
          </cell>
          <cell r="AM19">
            <v>1</v>
          </cell>
          <cell r="AN19">
            <v>0.3</v>
          </cell>
          <cell r="AO19">
            <v>0</v>
          </cell>
          <cell r="AP19">
            <v>1</v>
          </cell>
          <cell r="AQ19">
            <v>0</v>
          </cell>
          <cell r="AS19">
            <v>0</v>
          </cell>
        </row>
        <row r="20">
          <cell r="B20">
            <v>11</v>
          </cell>
          <cell r="C20" t="str">
            <v xml:space="preserve"> 1.1.11</v>
          </cell>
          <cell r="E20" t="str">
            <v>1.1.11. Мероприятие: приобретение, монтаж и ввод в эксплуатацию нового лабораторного оборудования кафедры электротехники и электроники</v>
          </cell>
          <cell r="H20">
            <v>1</v>
          </cell>
          <cell r="I20">
            <v>7.593</v>
          </cell>
          <cell r="Z20" t="str">
            <v>-</v>
          </cell>
          <cell r="AC20" t="str">
            <v>-</v>
          </cell>
          <cell r="AF20" t="str">
            <v>-</v>
          </cell>
          <cell r="AG20">
            <v>39053</v>
          </cell>
          <cell r="AI20" t="str">
            <v>-</v>
          </cell>
          <cell r="AJ20">
            <v>90</v>
          </cell>
          <cell r="AK20" t="str">
            <v>-</v>
          </cell>
          <cell r="AL20">
            <v>90</v>
          </cell>
          <cell r="AM20">
            <v>0</v>
          </cell>
          <cell r="AN20">
            <v>0.3</v>
          </cell>
          <cell r="AO20">
            <v>0</v>
          </cell>
          <cell r="AP20">
            <v>1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C21" t="str">
            <v xml:space="preserve"> 1.3.1</v>
          </cell>
          <cell r="E21" t="str">
            <v xml:space="preserve">Приобретение, монтаж, наладка, ввод в эксплуатацию лабораторных стендов лаборатории электротехники и электроники. </v>
          </cell>
          <cell r="H21">
            <v>1</v>
          </cell>
          <cell r="I21">
            <v>7.593</v>
          </cell>
          <cell r="W21" t="str">
            <v>Конкурс</v>
          </cell>
          <cell r="X21">
            <v>38900</v>
          </cell>
          <cell r="Z21">
            <v>90</v>
          </cell>
          <cell r="AA21">
            <v>38931</v>
          </cell>
          <cell r="AC21">
            <v>59</v>
          </cell>
          <cell r="AD21">
            <v>38962</v>
          </cell>
          <cell r="AF21">
            <v>28</v>
          </cell>
          <cell r="AG21">
            <v>39053</v>
          </cell>
          <cell r="AI21">
            <v>0</v>
          </cell>
          <cell r="AJ21">
            <v>90</v>
          </cell>
          <cell r="AK21">
            <v>0</v>
          </cell>
          <cell r="AL21">
            <v>90</v>
          </cell>
          <cell r="AM21">
            <v>0</v>
          </cell>
          <cell r="AN21">
            <v>0.3</v>
          </cell>
          <cell r="AO21">
            <v>0</v>
          </cell>
          <cell r="AP21">
            <v>1</v>
          </cell>
          <cell r="AQ21">
            <v>0</v>
          </cell>
          <cell r="AS21">
            <v>0</v>
          </cell>
        </row>
        <row r="22">
          <cell r="B22">
            <v>13</v>
          </cell>
          <cell r="C22" t="str">
            <v xml:space="preserve"> 1.1.13</v>
          </cell>
          <cell r="E22" t="str">
            <v>1.1.13. Мероприятие: приобретение, монтаж и ввод в эксплуатацию нового лабораторного оборудования кафедры теоретической мехиники и сопротивления материалов</v>
          </cell>
          <cell r="H22">
            <v>1</v>
          </cell>
          <cell r="I22">
            <v>5.2421280000000001</v>
          </cell>
          <cell r="Z22" t="str">
            <v>-</v>
          </cell>
          <cell r="AC22" t="str">
            <v>-</v>
          </cell>
          <cell r="AF22" t="str">
            <v>-</v>
          </cell>
          <cell r="AG22">
            <v>39418</v>
          </cell>
          <cell r="AI22" t="str">
            <v>-</v>
          </cell>
          <cell r="AJ22">
            <v>0</v>
          </cell>
          <cell r="AK22" t="str">
            <v>-</v>
          </cell>
          <cell r="AL22">
            <v>0</v>
          </cell>
          <cell r="AM22">
            <v>5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C23" t="str">
            <v xml:space="preserve"> 1.4.1</v>
          </cell>
          <cell r="E23" t="str">
            <v xml:space="preserve">Приобретение, монтаж, наладка, ввод в эксплуатацию  комплекта лабораторного оборудования для кафедры 
теоретической механики и сопротивления материалов.
</v>
          </cell>
          <cell r="H23">
            <v>1</v>
          </cell>
          <cell r="I23">
            <v>5.2421280000000001</v>
          </cell>
          <cell r="J23" t="str">
            <v>Конкурс</v>
          </cell>
          <cell r="W23" t="str">
            <v>Конкурс</v>
          </cell>
          <cell r="X23">
            <v>39084</v>
          </cell>
          <cell r="Z23">
            <v>0</v>
          </cell>
          <cell r="AA23">
            <v>39115</v>
          </cell>
          <cell r="AC23">
            <v>0</v>
          </cell>
          <cell r="AD23">
            <v>39143</v>
          </cell>
          <cell r="AF23">
            <v>0</v>
          </cell>
          <cell r="AG23">
            <v>39418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5</v>
          </cell>
          <cell r="AN23">
            <v>0</v>
          </cell>
          <cell r="AO23">
            <v>0</v>
          </cell>
          <cell r="AP23">
            <v>1</v>
          </cell>
          <cell r="AQ23">
            <v>0</v>
          </cell>
          <cell r="AS23">
            <v>0</v>
          </cell>
        </row>
        <row r="24">
          <cell r="B24">
            <v>16</v>
          </cell>
          <cell r="C24" t="str">
            <v xml:space="preserve"> 1.1.16</v>
          </cell>
          <cell r="E24" t="str">
            <v>1.1.16. Мероприятие: приобретение, монтаж и ввод в эксплуатацию нового лабораторного оборудования кафедры физической химии</v>
          </cell>
          <cell r="H24">
            <v>1</v>
          </cell>
          <cell r="I24">
            <v>2.3650000000000002</v>
          </cell>
          <cell r="Z24" t="str">
            <v>-</v>
          </cell>
          <cell r="AC24" t="str">
            <v>-</v>
          </cell>
          <cell r="AF24" t="str">
            <v>-</v>
          </cell>
          <cell r="AG24">
            <v>39053</v>
          </cell>
          <cell r="AI24" t="str">
            <v>-</v>
          </cell>
          <cell r="AJ24">
            <v>90</v>
          </cell>
          <cell r="AK24" t="str">
            <v>-</v>
          </cell>
          <cell r="AL24">
            <v>90</v>
          </cell>
          <cell r="AM24">
            <v>0</v>
          </cell>
          <cell r="AN24">
            <v>0.3</v>
          </cell>
          <cell r="AO24">
            <v>0</v>
          </cell>
          <cell r="AP24">
            <v>1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C25" t="str">
            <v xml:space="preserve"> 1.5.1</v>
          </cell>
          <cell r="E25" t="str">
            <v>Приобретение, монтаж, наладка, ввод в эксплуатацию  комплекта лабораторного оборудования для кафедры физической химии.</v>
          </cell>
          <cell r="H25">
            <v>1</v>
          </cell>
          <cell r="I25">
            <v>2.3650000000000002</v>
          </cell>
          <cell r="W25" t="str">
            <v>Конкурс</v>
          </cell>
          <cell r="X25">
            <v>38900</v>
          </cell>
          <cell r="Z25">
            <v>90</v>
          </cell>
          <cell r="AA25">
            <v>38931</v>
          </cell>
          <cell r="AC25">
            <v>59</v>
          </cell>
          <cell r="AD25">
            <v>38962</v>
          </cell>
          <cell r="AF25">
            <v>28</v>
          </cell>
          <cell r="AG25">
            <v>39053</v>
          </cell>
          <cell r="AI25">
            <v>0</v>
          </cell>
          <cell r="AJ25">
            <v>90</v>
          </cell>
          <cell r="AK25">
            <v>0</v>
          </cell>
          <cell r="AL25">
            <v>90</v>
          </cell>
          <cell r="AM25">
            <v>0</v>
          </cell>
          <cell r="AN25">
            <v>0.3</v>
          </cell>
          <cell r="AO25">
            <v>0</v>
          </cell>
          <cell r="AP25">
            <v>1</v>
          </cell>
          <cell r="AQ25">
            <v>0</v>
          </cell>
          <cell r="AS25">
            <v>0</v>
          </cell>
        </row>
        <row r="26">
          <cell r="B26">
            <v>18</v>
          </cell>
          <cell r="C26" t="str">
            <v xml:space="preserve"> 1.1.18</v>
          </cell>
          <cell r="E26" t="str">
            <v>1.1.18. Мероприятие: приобретение, монтаж и ввод в эксплуатацию нового лабораторного оборудования кафедры инженерной графики</v>
          </cell>
          <cell r="H26">
            <v>1</v>
          </cell>
          <cell r="I26">
            <v>7.3460000000000001</v>
          </cell>
          <cell r="Z26" t="str">
            <v>-</v>
          </cell>
          <cell r="AC26" t="str">
            <v>-</v>
          </cell>
          <cell r="AF26" t="str">
            <v>-</v>
          </cell>
          <cell r="AG26">
            <v>39418</v>
          </cell>
          <cell r="AI26" t="str">
            <v>-</v>
          </cell>
          <cell r="AJ26">
            <v>0</v>
          </cell>
          <cell r="AK26" t="str">
            <v>-</v>
          </cell>
          <cell r="AL26">
            <v>0</v>
          </cell>
          <cell r="AM26">
            <v>5</v>
          </cell>
          <cell r="AN26">
            <v>0</v>
          </cell>
          <cell r="AO26">
            <v>0</v>
          </cell>
          <cell r="AP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C27" t="str">
            <v xml:space="preserve"> 1.6.1</v>
          </cell>
          <cell r="E27" t="str">
            <v>Приобретение, монтаж, наладка, ввод в эксплуатацию  комплекта лабораторного оборудования  кафедры инженерной графики.</v>
          </cell>
          <cell r="H27">
            <v>1</v>
          </cell>
          <cell r="I27">
            <v>7.3460000000000001</v>
          </cell>
          <cell r="W27" t="str">
            <v>Конкурс</v>
          </cell>
          <cell r="X27">
            <v>39084</v>
          </cell>
          <cell r="Z27">
            <v>0</v>
          </cell>
          <cell r="AA27">
            <v>39115</v>
          </cell>
          <cell r="AC27">
            <v>0</v>
          </cell>
          <cell r="AD27">
            <v>39143</v>
          </cell>
          <cell r="AF27">
            <v>0</v>
          </cell>
          <cell r="AG27">
            <v>39418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5</v>
          </cell>
          <cell r="AN27">
            <v>0</v>
          </cell>
          <cell r="AO27">
            <v>0</v>
          </cell>
          <cell r="AP27">
            <v>1</v>
          </cell>
          <cell r="AQ27">
            <v>0</v>
          </cell>
          <cell r="AS27">
            <v>0</v>
          </cell>
        </row>
        <row r="28">
          <cell r="B28">
            <v>20</v>
          </cell>
          <cell r="C28" t="str">
            <v xml:space="preserve"> 1.1.20</v>
          </cell>
          <cell r="E28" t="str">
            <v>1.1.20. Мероприятие: закупка программного и методического обеспечения для лабораторий общих кафедр</v>
          </cell>
          <cell r="H28">
            <v>2</v>
          </cell>
          <cell r="I28">
            <v>1.08</v>
          </cell>
          <cell r="Z28" t="str">
            <v>-</v>
          </cell>
          <cell r="AC28" t="str">
            <v>-</v>
          </cell>
          <cell r="AF28" t="str">
            <v>-</v>
          </cell>
          <cell r="AG28">
            <v>39053</v>
          </cell>
          <cell r="AI28" t="str">
            <v>-</v>
          </cell>
          <cell r="AJ28">
            <v>90</v>
          </cell>
          <cell r="AK28" t="str">
            <v>-</v>
          </cell>
          <cell r="AL28">
            <v>90</v>
          </cell>
          <cell r="AM28">
            <v>0</v>
          </cell>
          <cell r="AN28">
            <v>0.3</v>
          </cell>
          <cell r="AO28">
            <v>0</v>
          </cell>
          <cell r="AP28">
            <v>1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 t="str">
            <v xml:space="preserve"> 1.1.20</v>
          </cell>
          <cell r="E29" t="str">
            <v>Приобретение программного и методического обеспечения  для лабораторий общих кафедр.</v>
          </cell>
          <cell r="H29">
            <v>2</v>
          </cell>
          <cell r="I29">
            <v>1.08</v>
          </cell>
          <cell r="J29" t="str">
            <v>Конкурс</v>
          </cell>
          <cell r="W29" t="str">
            <v>Конкурс</v>
          </cell>
          <cell r="X29">
            <v>38900</v>
          </cell>
          <cell r="Z29">
            <v>90</v>
          </cell>
          <cell r="AA29">
            <v>38931</v>
          </cell>
          <cell r="AC29">
            <v>59</v>
          </cell>
          <cell r="AD29">
            <v>38962</v>
          </cell>
          <cell r="AF29">
            <v>28</v>
          </cell>
          <cell r="AG29">
            <v>39053</v>
          </cell>
          <cell r="AI29">
            <v>0</v>
          </cell>
          <cell r="AJ29">
            <v>90</v>
          </cell>
          <cell r="AK29">
            <v>0</v>
          </cell>
          <cell r="AL29">
            <v>90</v>
          </cell>
          <cell r="AM29">
            <v>0</v>
          </cell>
          <cell r="AN29">
            <v>0.3</v>
          </cell>
          <cell r="AO29">
            <v>0</v>
          </cell>
          <cell r="AP29">
            <v>1</v>
          </cell>
          <cell r="AQ29">
            <v>0</v>
          </cell>
          <cell r="AS29">
            <v>0</v>
          </cell>
        </row>
        <row r="30">
          <cell r="B30">
            <v>21</v>
          </cell>
          <cell r="C30" t="str">
            <v xml:space="preserve"> 1.1.21</v>
          </cell>
          <cell r="E30" t="str">
            <v>1.1.21. Мероприятие: Приобретение программного и  методического обеспечения  для лабораторий общих кафедр (единичная стоимость менее 60 тыс.руб.).</v>
          </cell>
          <cell r="H30">
            <v>2</v>
          </cell>
          <cell r="I30">
            <v>6.8000000000000005E-2</v>
          </cell>
          <cell r="Z30" t="str">
            <v>-</v>
          </cell>
          <cell r="AC30" t="str">
            <v>-</v>
          </cell>
          <cell r="AF30" t="str">
            <v>-</v>
          </cell>
          <cell r="AG30">
            <v>39022</v>
          </cell>
          <cell r="AI30" t="str">
            <v>-</v>
          </cell>
          <cell r="AJ30">
            <v>60</v>
          </cell>
          <cell r="AK30" t="str">
            <v>-</v>
          </cell>
          <cell r="AL30">
            <v>60</v>
          </cell>
          <cell r="AM30">
            <v>1</v>
          </cell>
          <cell r="AN30">
            <v>0.3</v>
          </cell>
          <cell r="AO30">
            <v>0</v>
          </cell>
          <cell r="AP30">
            <v>1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C31" t="str">
            <v xml:space="preserve"> 1.1.21</v>
          </cell>
          <cell r="E31" t="str">
            <v>Приобретение программного и  методического обеспечения  для лабораторий общих кафедр (единичная стоимость менее 60 тыс.руб.) .</v>
          </cell>
          <cell r="H31">
            <v>2</v>
          </cell>
          <cell r="I31">
            <v>6.8000000000000005E-2</v>
          </cell>
          <cell r="W31" t="str">
            <v>Смета</v>
          </cell>
          <cell r="X31">
            <v>38930</v>
          </cell>
          <cell r="Z31">
            <v>60</v>
          </cell>
          <cell r="AA31">
            <v>38930</v>
          </cell>
          <cell r="AC31">
            <v>60</v>
          </cell>
          <cell r="AD31">
            <v>38961</v>
          </cell>
          <cell r="AF31">
            <v>29</v>
          </cell>
          <cell r="AG31">
            <v>39022</v>
          </cell>
          <cell r="AI31">
            <v>0</v>
          </cell>
          <cell r="AJ31">
            <v>60</v>
          </cell>
          <cell r="AK31">
            <v>0</v>
          </cell>
          <cell r="AL31">
            <v>60</v>
          </cell>
          <cell r="AM31">
            <v>1</v>
          </cell>
          <cell r="AN31">
            <v>0.3</v>
          </cell>
          <cell r="AO31">
            <v>0</v>
          </cell>
          <cell r="AP31">
            <v>1</v>
          </cell>
          <cell r="AQ31">
            <v>0</v>
          </cell>
          <cell r="AS31">
            <v>0</v>
          </cell>
        </row>
        <row r="32">
          <cell r="B32">
            <v>22</v>
          </cell>
          <cell r="C32" t="str">
            <v xml:space="preserve"> 1.1.22</v>
          </cell>
          <cell r="E32" t="str">
            <v>1.1.22. Мероприятие:разработка программного и методического обеспечения для лабораторий общих кафедр</v>
          </cell>
          <cell r="H32">
            <v>2</v>
          </cell>
          <cell r="I32">
            <v>0.16200000000000001</v>
          </cell>
          <cell r="Z32" t="str">
            <v>-</v>
          </cell>
          <cell r="AC32" t="str">
            <v>-</v>
          </cell>
          <cell r="AF32" t="str">
            <v>-</v>
          </cell>
          <cell r="AG32">
            <v>39054</v>
          </cell>
          <cell r="AI32" t="str">
            <v>-</v>
          </cell>
          <cell r="AJ32">
            <v>120</v>
          </cell>
          <cell r="AK32" t="str">
            <v>-</v>
          </cell>
          <cell r="AL32">
            <v>120</v>
          </cell>
          <cell r="AM32">
            <v>0</v>
          </cell>
          <cell r="AN32">
            <v>0.3</v>
          </cell>
          <cell r="AO32">
            <v>0</v>
          </cell>
          <cell r="AP32">
            <v>1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C33" t="str">
            <v xml:space="preserve"> 1.1.22</v>
          </cell>
          <cell r="E33" t="str">
            <v>Разработка методического обеспечения для лабораторий общих кафедр.</v>
          </cell>
          <cell r="H33">
            <v>2</v>
          </cell>
          <cell r="I33">
            <v>0.16200000000000001</v>
          </cell>
          <cell r="W33" t="str">
            <v>Смета</v>
          </cell>
          <cell r="X33">
            <v>38870</v>
          </cell>
          <cell r="Z33">
            <v>120</v>
          </cell>
          <cell r="AA33">
            <v>38900</v>
          </cell>
          <cell r="AC33">
            <v>90</v>
          </cell>
          <cell r="AD33">
            <v>38900</v>
          </cell>
          <cell r="AF33">
            <v>90</v>
          </cell>
          <cell r="AG33">
            <v>39054</v>
          </cell>
          <cell r="AI33">
            <v>0</v>
          </cell>
          <cell r="AJ33">
            <v>120</v>
          </cell>
          <cell r="AK33">
            <v>0</v>
          </cell>
          <cell r="AL33">
            <v>120</v>
          </cell>
          <cell r="AM33">
            <v>0</v>
          </cell>
          <cell r="AN33">
            <v>0.3</v>
          </cell>
          <cell r="AO33">
            <v>0</v>
          </cell>
          <cell r="AP33">
            <v>1</v>
          </cell>
          <cell r="AQ33">
            <v>0</v>
          </cell>
          <cell r="AS33">
            <v>0</v>
          </cell>
        </row>
        <row r="34">
          <cell r="B34">
            <v>23</v>
          </cell>
          <cell r="C34" t="str">
            <v xml:space="preserve"> 1.1.23</v>
          </cell>
          <cell r="E34" t="str">
            <v>1.1.23. Мероприятие:разработка программного и методического обеспечения для лабораторий общих кафедр</v>
          </cell>
          <cell r="H34">
            <v>2</v>
          </cell>
          <cell r="I34">
            <v>1.5880000000000001</v>
          </cell>
          <cell r="Z34" t="str">
            <v>-</v>
          </cell>
          <cell r="AC34" t="str">
            <v>-</v>
          </cell>
          <cell r="AF34" t="str">
            <v>-</v>
          </cell>
          <cell r="AG34">
            <v>39418</v>
          </cell>
          <cell r="AI34" t="str">
            <v>-</v>
          </cell>
          <cell r="AJ34">
            <v>0</v>
          </cell>
          <cell r="AK34" t="str">
            <v>-</v>
          </cell>
          <cell r="AL34">
            <v>0</v>
          </cell>
          <cell r="AM34">
            <v>5</v>
          </cell>
          <cell r="AN34">
            <v>0</v>
          </cell>
          <cell r="AO34">
            <v>0</v>
          </cell>
          <cell r="AP34">
            <v>1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C35" t="str">
            <v xml:space="preserve"> 1.1.23</v>
          </cell>
          <cell r="E35" t="str">
            <v>Разработка методического обеспечения для лабораторий общих кафедр.</v>
          </cell>
          <cell r="H35">
            <v>2</v>
          </cell>
          <cell r="I35">
            <v>1.5880000000000001</v>
          </cell>
          <cell r="W35" t="str">
            <v>Смета</v>
          </cell>
          <cell r="X35">
            <v>39084</v>
          </cell>
          <cell r="Z35">
            <v>0</v>
          </cell>
          <cell r="AA35">
            <v>39115</v>
          </cell>
          <cell r="AC35">
            <v>0</v>
          </cell>
          <cell r="AD35">
            <v>39115</v>
          </cell>
          <cell r="AF35">
            <v>0</v>
          </cell>
          <cell r="AG35">
            <v>39418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5</v>
          </cell>
          <cell r="AN35">
            <v>0</v>
          </cell>
          <cell r="AO35">
            <v>0</v>
          </cell>
          <cell r="AP35">
            <v>1</v>
          </cell>
          <cell r="AQ35">
            <v>0</v>
          </cell>
          <cell r="AS35">
            <v>0</v>
          </cell>
        </row>
        <row r="36">
          <cell r="B36">
            <v>24</v>
          </cell>
          <cell r="C36" t="str">
            <v xml:space="preserve"> 1.1.24</v>
          </cell>
          <cell r="E36" t="str">
            <v>1.1.24. Мероприятие:разработка программного и методического обеспечения для кафедры физической химии</v>
          </cell>
          <cell r="H36">
            <v>2</v>
          </cell>
          <cell r="I36">
            <v>0.5</v>
          </cell>
          <cell r="Z36" t="str">
            <v>-</v>
          </cell>
          <cell r="AC36" t="str">
            <v>-</v>
          </cell>
          <cell r="AF36" t="str">
            <v>-</v>
          </cell>
          <cell r="AG36">
            <v>39418</v>
          </cell>
          <cell r="AI36" t="str">
            <v>-</v>
          </cell>
          <cell r="AJ36">
            <v>0</v>
          </cell>
          <cell r="AK36" t="str">
            <v>-</v>
          </cell>
          <cell r="AL36">
            <v>0</v>
          </cell>
          <cell r="AM36">
            <v>5</v>
          </cell>
          <cell r="AN36">
            <v>0</v>
          </cell>
          <cell r="AO36">
            <v>0</v>
          </cell>
          <cell r="AP36">
            <v>1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C37" t="str">
            <v xml:space="preserve"> 1.1.24</v>
          </cell>
          <cell r="E37" t="str">
            <v>Разработка программного и методического обеспечения для кафедры физической химии.</v>
          </cell>
          <cell r="H37">
            <v>2</v>
          </cell>
          <cell r="I37">
            <v>0.5</v>
          </cell>
          <cell r="W37" t="str">
            <v>Смета</v>
          </cell>
          <cell r="X37">
            <v>39084</v>
          </cell>
          <cell r="Z37">
            <v>0</v>
          </cell>
          <cell r="AA37">
            <v>39115</v>
          </cell>
          <cell r="AC37">
            <v>0</v>
          </cell>
          <cell r="AD37">
            <v>39115</v>
          </cell>
          <cell r="AF37">
            <v>0</v>
          </cell>
          <cell r="AG37">
            <v>39418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5</v>
          </cell>
          <cell r="AN37">
            <v>0</v>
          </cell>
          <cell r="AO37">
            <v>0</v>
          </cell>
          <cell r="AP37">
            <v>1</v>
          </cell>
          <cell r="AQ37">
            <v>0</v>
          </cell>
          <cell r="AS37">
            <v>0</v>
          </cell>
        </row>
        <row r="38">
          <cell r="B38">
            <v>25</v>
          </cell>
          <cell r="C38" t="str">
            <v xml:space="preserve"> 1.1.25</v>
          </cell>
          <cell r="E38" t="str">
            <v>1.1.25. Мероприятие: модернизация материально-технической учебной базы</v>
          </cell>
          <cell r="H38">
            <v>3</v>
          </cell>
          <cell r="I38">
            <v>8.51</v>
          </cell>
          <cell r="Z38" t="str">
            <v>-</v>
          </cell>
          <cell r="AC38" t="str">
            <v>-</v>
          </cell>
          <cell r="AF38" t="str">
            <v>-</v>
          </cell>
          <cell r="AG38">
            <v>39053</v>
          </cell>
          <cell r="AI38" t="str">
            <v>-</v>
          </cell>
          <cell r="AJ38">
            <v>120</v>
          </cell>
          <cell r="AK38" t="str">
            <v>-</v>
          </cell>
          <cell r="AL38">
            <v>120</v>
          </cell>
          <cell r="AM38">
            <v>0</v>
          </cell>
          <cell r="AN38">
            <v>0.3</v>
          </cell>
          <cell r="AO38">
            <v>0</v>
          </cell>
          <cell r="AP38">
            <v>1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</row>
        <row r="39">
          <cell r="C39" t="str">
            <v xml:space="preserve"> 1.1.25</v>
          </cell>
          <cell r="E39" t="str">
            <v>Модернизация материально-технической учебной базы общих кафедр</v>
          </cell>
          <cell r="H39">
            <v>3</v>
          </cell>
          <cell r="I39">
            <v>8.51</v>
          </cell>
          <cell r="W39" t="str">
            <v>Смета</v>
          </cell>
          <cell r="X39">
            <v>38870</v>
          </cell>
          <cell r="Z39">
            <v>120</v>
          </cell>
          <cell r="AA39">
            <v>38900</v>
          </cell>
          <cell r="AC39">
            <v>90</v>
          </cell>
          <cell r="AD39">
            <v>38900</v>
          </cell>
          <cell r="AF39">
            <v>90</v>
          </cell>
          <cell r="AG39">
            <v>39053</v>
          </cell>
          <cell r="AI39">
            <v>0</v>
          </cell>
          <cell r="AJ39">
            <v>120</v>
          </cell>
          <cell r="AK39">
            <v>0</v>
          </cell>
          <cell r="AL39">
            <v>120</v>
          </cell>
          <cell r="AM39">
            <v>0</v>
          </cell>
          <cell r="AN39">
            <v>0.3</v>
          </cell>
          <cell r="AO39">
            <v>0</v>
          </cell>
          <cell r="AP39">
            <v>1</v>
          </cell>
          <cell r="AQ39">
            <v>0</v>
          </cell>
          <cell r="AS39">
            <v>0</v>
          </cell>
        </row>
        <row r="40">
          <cell r="B40">
            <v>27</v>
          </cell>
          <cell r="C40" t="str">
            <v>1.2.2.</v>
          </cell>
          <cell r="E40" t="str">
            <v>1.2.2. Мероприятие: приобретение, монтаж и ввод в эксплуатацию лабораторного оборудования межкафедральной учебно-научной лаборатории БЖД (комплект приборов и оборудования для мониторинга и защиты в ЧС)</v>
          </cell>
          <cell r="H40">
            <v>1</v>
          </cell>
          <cell r="I40">
            <v>1.7889999999999999</v>
          </cell>
          <cell r="Z40" t="str">
            <v>-</v>
          </cell>
          <cell r="AC40" t="str">
            <v>-</v>
          </cell>
          <cell r="AF40" t="str">
            <v>-</v>
          </cell>
          <cell r="AG40">
            <v>39053</v>
          </cell>
          <cell r="AI40" t="str">
            <v>-</v>
          </cell>
          <cell r="AJ40">
            <v>91</v>
          </cell>
          <cell r="AK40" t="str">
            <v>-</v>
          </cell>
          <cell r="AL40">
            <v>91</v>
          </cell>
          <cell r="AM40">
            <v>0</v>
          </cell>
          <cell r="AN40">
            <v>0.3</v>
          </cell>
          <cell r="AO40">
            <v>0</v>
          </cell>
          <cell r="AP40">
            <v>1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</row>
        <row r="41">
          <cell r="C41" t="str">
            <v>1.2.2.</v>
          </cell>
          <cell r="E41" t="str">
            <v>Приобретение, монтаж, наладка, ввод в эксплуатацию лабораторного оборудования для межкафедральной учебно-научной лаборатории  БЖД (комплект приборов и оборудования для мониторинга и защиты в ЧС)</v>
          </cell>
          <cell r="H41">
            <v>1</v>
          </cell>
          <cell r="I41">
            <v>1.7889999999999999</v>
          </cell>
          <cell r="W41" t="str">
            <v>Конкурс</v>
          </cell>
          <cell r="X41">
            <v>38899</v>
          </cell>
          <cell r="Z41">
            <v>91</v>
          </cell>
          <cell r="AA41">
            <v>38931</v>
          </cell>
          <cell r="AC41">
            <v>59</v>
          </cell>
          <cell r="AD41">
            <v>38961</v>
          </cell>
          <cell r="AF41">
            <v>29</v>
          </cell>
          <cell r="AG41">
            <v>39053</v>
          </cell>
          <cell r="AI41">
            <v>0</v>
          </cell>
          <cell r="AJ41">
            <v>91</v>
          </cell>
          <cell r="AK41">
            <v>0</v>
          </cell>
          <cell r="AL41">
            <v>91</v>
          </cell>
          <cell r="AM41">
            <v>0</v>
          </cell>
          <cell r="AN41">
            <v>0.3</v>
          </cell>
          <cell r="AO41">
            <v>0</v>
          </cell>
          <cell r="AP41">
            <v>1</v>
          </cell>
          <cell r="AQ41">
            <v>0</v>
          </cell>
          <cell r="AS41">
            <v>0</v>
          </cell>
        </row>
        <row r="42">
          <cell r="B42">
            <v>28</v>
          </cell>
          <cell r="C42" t="str">
            <v>1.2.3.</v>
          </cell>
          <cell r="E42" t="str">
            <v>1.2.3. Мероприятие: приобретение, монтаж и ввод в эксплуатацию лабораторного оборудования межкафедральной учебно-научной лаборатории БЖД (комплекс-тренажер для отработки практических навыков первой медицинской  помощи в ЧС)</v>
          </cell>
          <cell r="H42">
            <v>1</v>
          </cell>
          <cell r="I42">
            <v>0.5</v>
          </cell>
          <cell r="Z42" t="str">
            <v>-</v>
          </cell>
          <cell r="AC42" t="str">
            <v>-</v>
          </cell>
          <cell r="AF42" t="str">
            <v>-</v>
          </cell>
          <cell r="AG42">
            <v>39053</v>
          </cell>
          <cell r="AI42" t="str">
            <v>-</v>
          </cell>
          <cell r="AJ42">
            <v>91</v>
          </cell>
          <cell r="AK42" t="str">
            <v>-</v>
          </cell>
          <cell r="AL42">
            <v>91</v>
          </cell>
          <cell r="AM42">
            <v>0</v>
          </cell>
          <cell r="AN42">
            <v>0.3</v>
          </cell>
          <cell r="AO42">
            <v>0</v>
          </cell>
          <cell r="AP42">
            <v>1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</row>
        <row r="43">
          <cell r="C43" t="str">
            <v>1.2.3.</v>
          </cell>
          <cell r="E43" t="str">
            <v>Приобретение, монтаж, наладка, ввод в эксплуатацию лабораторного оборудования для межкафедральной учебно-научной лаборатории  БЖД (комплекс-тренажер для отработки практических навыков первой медицинской  помощи в ЧС)</v>
          </cell>
          <cell r="H43">
            <v>1</v>
          </cell>
          <cell r="I43">
            <v>0.5</v>
          </cell>
          <cell r="W43" t="str">
            <v>Конкурс</v>
          </cell>
          <cell r="X43">
            <v>38899</v>
          </cell>
          <cell r="Z43">
            <v>91</v>
          </cell>
          <cell r="AA43">
            <v>38931</v>
          </cell>
          <cell r="AC43">
            <v>59</v>
          </cell>
          <cell r="AD43">
            <v>38961</v>
          </cell>
          <cell r="AF43">
            <v>29</v>
          </cell>
          <cell r="AG43">
            <v>39053</v>
          </cell>
          <cell r="AI43">
            <v>0</v>
          </cell>
          <cell r="AJ43">
            <v>91</v>
          </cell>
          <cell r="AK43">
            <v>0</v>
          </cell>
          <cell r="AL43">
            <v>91</v>
          </cell>
          <cell r="AM43">
            <v>0</v>
          </cell>
          <cell r="AN43">
            <v>0.3</v>
          </cell>
          <cell r="AO43">
            <v>0</v>
          </cell>
          <cell r="AP43">
            <v>1</v>
          </cell>
          <cell r="AQ43">
            <v>0</v>
          </cell>
          <cell r="AS43">
            <v>0</v>
          </cell>
        </row>
        <row r="44">
          <cell r="B44">
            <v>29</v>
          </cell>
          <cell r="C44" t="str">
            <v>1.2.4.</v>
          </cell>
          <cell r="E44" t="str">
            <v>1.2.4. Мероприятие:разработка программного и методического обеспечения для межкафедральной учебно-научной лаборатории БЖД</v>
          </cell>
          <cell r="H44">
            <v>2</v>
          </cell>
          <cell r="I44">
            <v>0.3</v>
          </cell>
          <cell r="Z44" t="str">
            <v>-</v>
          </cell>
          <cell r="AC44" t="str">
            <v>-</v>
          </cell>
          <cell r="AF44" t="str">
            <v>-</v>
          </cell>
          <cell r="AG44">
            <v>39418</v>
          </cell>
          <cell r="AI44" t="str">
            <v>-</v>
          </cell>
          <cell r="AJ44">
            <v>0</v>
          </cell>
          <cell r="AK44" t="str">
            <v>-</v>
          </cell>
          <cell r="AL44">
            <v>0</v>
          </cell>
          <cell r="AM44">
            <v>5</v>
          </cell>
          <cell r="AN44">
            <v>0</v>
          </cell>
          <cell r="AO44">
            <v>0</v>
          </cell>
          <cell r="AP44">
            <v>1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 t="str">
            <v>1.2.4.</v>
          </cell>
          <cell r="E45" t="str">
            <v>Разработка методического обеспечения для межкафедральной лаборатории БЖД</v>
          </cell>
          <cell r="H45">
            <v>2</v>
          </cell>
          <cell r="I45">
            <v>0.3</v>
          </cell>
          <cell r="W45" t="str">
            <v>Смета</v>
          </cell>
          <cell r="X45">
            <v>39084</v>
          </cell>
          <cell r="Z45">
            <v>0</v>
          </cell>
          <cell r="AA45">
            <v>39115</v>
          </cell>
          <cell r="AC45">
            <v>0</v>
          </cell>
          <cell r="AD45">
            <v>39115</v>
          </cell>
          <cell r="AF45">
            <v>0</v>
          </cell>
          <cell r="AG45">
            <v>39418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5</v>
          </cell>
          <cell r="AN45">
            <v>0</v>
          </cell>
          <cell r="AO45">
            <v>0</v>
          </cell>
          <cell r="AP45">
            <v>1</v>
          </cell>
          <cell r="AQ45">
            <v>0</v>
          </cell>
          <cell r="AS45">
            <v>0</v>
          </cell>
        </row>
        <row r="46">
          <cell r="B46">
            <v>32</v>
          </cell>
          <cell r="C46" t="str">
            <v>1.2.7.</v>
          </cell>
          <cell r="E46" t="str">
            <v>1.2.7. Мероприятие: приобретение, монтаж и ввод в эксплуатацию лабораторного оборудования межкафедральной учебно-научной лаборатории ТЭМП (укрупненный  комплекс "Средства теплотехнических измерений")</v>
          </cell>
          <cell r="H46" t="str">
            <v>1</v>
          </cell>
          <cell r="I46">
            <v>6.64</v>
          </cell>
          <cell r="Z46" t="str">
            <v>-</v>
          </cell>
          <cell r="AC46" t="str">
            <v>-</v>
          </cell>
          <cell r="AF46" t="str">
            <v>-</v>
          </cell>
          <cell r="AG46">
            <v>39053</v>
          </cell>
          <cell r="AI46" t="str">
            <v>-</v>
          </cell>
          <cell r="AJ46">
            <v>91</v>
          </cell>
          <cell r="AK46" t="str">
            <v>-</v>
          </cell>
          <cell r="AL46">
            <v>91</v>
          </cell>
          <cell r="AM46">
            <v>0</v>
          </cell>
          <cell r="AN46">
            <v>0.3</v>
          </cell>
          <cell r="AO46">
            <v>0</v>
          </cell>
          <cell r="AP46">
            <v>1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</row>
        <row r="47">
          <cell r="C47" t="str">
            <v>1.2.7.</v>
          </cell>
          <cell r="E47" t="str">
            <v>Приобретение, монтаж, наладка, ввод в эксплуатацию лабораторного оборудования для межкафедральной учебно-научной лаборатории  ТЭМП (укрупненный  комплекс "Средства теплотехнических измерений")</v>
          </cell>
          <cell r="H47" t="str">
            <v>1</v>
          </cell>
          <cell r="I47">
            <v>6.64</v>
          </cell>
          <cell r="W47" t="str">
            <v>Конкурс</v>
          </cell>
          <cell r="X47">
            <v>38899</v>
          </cell>
          <cell r="Z47">
            <v>91</v>
          </cell>
          <cell r="AA47">
            <v>38931</v>
          </cell>
          <cell r="AC47">
            <v>59</v>
          </cell>
          <cell r="AD47">
            <v>38961</v>
          </cell>
          <cell r="AF47">
            <v>29</v>
          </cell>
          <cell r="AG47">
            <v>39053</v>
          </cell>
          <cell r="AI47">
            <v>0</v>
          </cell>
          <cell r="AJ47">
            <v>91</v>
          </cell>
          <cell r="AK47">
            <v>0</v>
          </cell>
          <cell r="AL47">
            <v>91</v>
          </cell>
          <cell r="AM47">
            <v>0</v>
          </cell>
          <cell r="AN47">
            <v>0.3</v>
          </cell>
          <cell r="AO47">
            <v>0</v>
          </cell>
          <cell r="AP47">
            <v>1</v>
          </cell>
          <cell r="AQ47">
            <v>0</v>
          </cell>
          <cell r="AS47">
            <v>0</v>
          </cell>
        </row>
        <row r="48">
          <cell r="B48">
            <v>33</v>
          </cell>
          <cell r="C48" t="str">
            <v>1.2.8.</v>
          </cell>
          <cell r="E48" t="str">
            <v>1.2.8. Мероприятие:разработка программного и методического обеспечения для межкафедральной учебно-научной лаборатории ТЭМП</v>
          </cell>
          <cell r="H48" t="str">
            <v>2</v>
          </cell>
          <cell r="I48">
            <v>0.6</v>
          </cell>
          <cell r="J48" t="str">
            <v>Конкурс</v>
          </cell>
          <cell r="Z48" t="str">
            <v>-</v>
          </cell>
          <cell r="AC48" t="str">
            <v>-</v>
          </cell>
          <cell r="AF48" t="str">
            <v>-</v>
          </cell>
          <cell r="AG48">
            <v>39418</v>
          </cell>
          <cell r="AI48" t="str">
            <v>-</v>
          </cell>
          <cell r="AJ48">
            <v>0</v>
          </cell>
          <cell r="AK48" t="str">
            <v>-</v>
          </cell>
          <cell r="AL48">
            <v>0</v>
          </cell>
          <cell r="AM48">
            <v>5</v>
          </cell>
          <cell r="AN48">
            <v>0</v>
          </cell>
          <cell r="AO48">
            <v>0</v>
          </cell>
          <cell r="AP48">
            <v>1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C49" t="str">
            <v>1.2.8.</v>
          </cell>
          <cell r="D49" t="str">
            <v>1.2.8.</v>
          </cell>
          <cell r="E49" t="str">
            <v>Разработка методического обеспечения для межкафедральной лаборатории ТЭМП</v>
          </cell>
          <cell r="H49" t="str">
            <v>2</v>
          </cell>
          <cell r="I49">
            <v>0.6</v>
          </cell>
          <cell r="W49" t="str">
            <v>Смета</v>
          </cell>
          <cell r="X49">
            <v>39084</v>
          </cell>
          <cell r="Z49">
            <v>0</v>
          </cell>
          <cell r="AA49">
            <v>39115</v>
          </cell>
          <cell r="AC49">
            <v>0</v>
          </cell>
          <cell r="AD49">
            <v>39115</v>
          </cell>
          <cell r="AF49">
            <v>0</v>
          </cell>
          <cell r="AG49">
            <v>39418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5</v>
          </cell>
          <cell r="AN49">
            <v>0</v>
          </cell>
          <cell r="AO49">
            <v>0</v>
          </cell>
          <cell r="AP49">
            <v>1</v>
          </cell>
          <cell r="AQ49">
            <v>0</v>
          </cell>
          <cell r="AS49">
            <v>0</v>
          </cell>
        </row>
        <row r="50">
          <cell r="B50">
            <v>36</v>
          </cell>
          <cell r="C50" t="str">
            <v>1.2.11.</v>
          </cell>
          <cell r="E50" t="str">
            <v>1.2.11. Мероприятие: приобретение, монтаж и ввод в эксплуатацию лабораторного оборудования межкафедральной учебно-научной лаборатории черной металлургии (рентгенофлуоресцентный анализатор).</v>
          </cell>
          <cell r="H50">
            <v>1</v>
          </cell>
          <cell r="I50">
            <v>1.25</v>
          </cell>
          <cell r="Z50" t="str">
            <v>-</v>
          </cell>
          <cell r="AC50" t="str">
            <v>-</v>
          </cell>
          <cell r="AF50" t="str">
            <v>-</v>
          </cell>
          <cell r="AG50">
            <v>39053</v>
          </cell>
          <cell r="AI50" t="str">
            <v>-</v>
          </cell>
          <cell r="AJ50">
            <v>91</v>
          </cell>
          <cell r="AK50" t="str">
            <v>-</v>
          </cell>
          <cell r="AL50">
            <v>91</v>
          </cell>
          <cell r="AM50">
            <v>0</v>
          </cell>
          <cell r="AN50">
            <v>0.3</v>
          </cell>
          <cell r="AO50">
            <v>0</v>
          </cell>
          <cell r="AP50">
            <v>1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C51" t="str">
            <v>1.2.11.</v>
          </cell>
          <cell r="E51" t="str">
            <v>Приобретение, монтаж, наладка, ввод в эксплуатацию лабораторного оборудования для межкафедральной учебно-научной лаборатории  черной металлургии (рентгенофлуоресцентный анализатор).</v>
          </cell>
          <cell r="H51">
            <v>1</v>
          </cell>
          <cell r="I51">
            <v>1.25</v>
          </cell>
          <cell r="W51" t="str">
            <v>Конкурс</v>
          </cell>
          <cell r="X51">
            <v>38899</v>
          </cell>
          <cell r="Z51">
            <v>91</v>
          </cell>
          <cell r="AA51">
            <v>38931</v>
          </cell>
          <cell r="AC51">
            <v>59</v>
          </cell>
          <cell r="AD51">
            <v>38961</v>
          </cell>
          <cell r="AF51">
            <v>29</v>
          </cell>
          <cell r="AG51">
            <v>39053</v>
          </cell>
          <cell r="AI51">
            <v>0</v>
          </cell>
          <cell r="AJ51">
            <v>91</v>
          </cell>
          <cell r="AK51">
            <v>0</v>
          </cell>
          <cell r="AL51">
            <v>91</v>
          </cell>
          <cell r="AM51">
            <v>0</v>
          </cell>
          <cell r="AN51">
            <v>0.3</v>
          </cell>
          <cell r="AO51">
            <v>0</v>
          </cell>
          <cell r="AP51">
            <v>1</v>
          </cell>
          <cell r="AQ51">
            <v>0</v>
          </cell>
          <cell r="AS51">
            <v>0</v>
          </cell>
        </row>
        <row r="52">
          <cell r="B52">
            <v>37</v>
          </cell>
          <cell r="C52" t="str">
            <v>1.2.12.</v>
          </cell>
          <cell r="E52" t="str">
            <v>1.2.12. Мероприятие: приобретение, монтаж и ввод в эксплуатацию лабораторного оборудования межкафедральной учебно-научной лаборатории черной металлургии (мельница сверхтонкого помола).</v>
          </cell>
          <cell r="H52">
            <v>1</v>
          </cell>
          <cell r="I52">
            <v>0.13</v>
          </cell>
          <cell r="Z52" t="str">
            <v>-</v>
          </cell>
          <cell r="AC52" t="str">
            <v>-</v>
          </cell>
          <cell r="AF52" t="str">
            <v>-</v>
          </cell>
          <cell r="AG52">
            <v>39053</v>
          </cell>
          <cell r="AI52" t="str">
            <v>-</v>
          </cell>
          <cell r="AJ52">
            <v>91</v>
          </cell>
          <cell r="AK52" t="str">
            <v>-</v>
          </cell>
          <cell r="AL52">
            <v>91</v>
          </cell>
          <cell r="AM52">
            <v>0</v>
          </cell>
          <cell r="AN52">
            <v>0.3</v>
          </cell>
          <cell r="AO52">
            <v>0</v>
          </cell>
          <cell r="AP52">
            <v>1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C53" t="str">
            <v>1.2.12.</v>
          </cell>
          <cell r="E53" t="str">
            <v>Приобретение, монтаж, наладка, ввод в эксплуатацию лабораторного оборудования для межкафедральной учебно-научной лаборатории  черной металлургии (мельница сверхтонкого помола).</v>
          </cell>
          <cell r="H53">
            <v>1</v>
          </cell>
          <cell r="I53">
            <v>0.13</v>
          </cell>
          <cell r="W53" t="str">
            <v>Конкурс</v>
          </cell>
          <cell r="X53">
            <v>38899</v>
          </cell>
          <cell r="Z53">
            <v>91</v>
          </cell>
          <cell r="AA53">
            <v>38931</v>
          </cell>
          <cell r="AC53">
            <v>59</v>
          </cell>
          <cell r="AD53">
            <v>38961</v>
          </cell>
          <cell r="AF53">
            <v>29</v>
          </cell>
          <cell r="AG53">
            <v>39053</v>
          </cell>
          <cell r="AI53">
            <v>0</v>
          </cell>
          <cell r="AJ53">
            <v>91</v>
          </cell>
          <cell r="AK53">
            <v>0</v>
          </cell>
          <cell r="AL53">
            <v>91</v>
          </cell>
          <cell r="AM53">
            <v>0</v>
          </cell>
          <cell r="AN53">
            <v>0.3</v>
          </cell>
          <cell r="AO53">
            <v>0</v>
          </cell>
          <cell r="AP53">
            <v>1</v>
          </cell>
          <cell r="AQ53">
            <v>0</v>
          </cell>
          <cell r="AS53">
            <v>0</v>
          </cell>
        </row>
        <row r="54">
          <cell r="B54">
            <v>38</v>
          </cell>
          <cell r="C54" t="str">
            <v>1.2.13.</v>
          </cell>
          <cell r="E54" t="str">
            <v>1.2.13. Мероприятие: приобретение, монтаж и ввод в эксплуатацию лабораторного оборудования межкафедральной учебно-научной лаборатории черной металлургии (автоматическая система для определения относительной восстановимости железорудного сырья, а так же ав</v>
          </cell>
          <cell r="H54">
            <v>1</v>
          </cell>
          <cell r="I54">
            <v>9.5</v>
          </cell>
          <cell r="Z54" t="str">
            <v>-</v>
          </cell>
          <cell r="AC54" t="str">
            <v>-</v>
          </cell>
          <cell r="AF54" t="str">
            <v>-</v>
          </cell>
          <cell r="AG54">
            <v>39053</v>
          </cell>
          <cell r="AI54" t="str">
            <v>-</v>
          </cell>
          <cell r="AJ54">
            <v>90</v>
          </cell>
          <cell r="AK54" t="str">
            <v>-</v>
          </cell>
          <cell r="AL54">
            <v>90</v>
          </cell>
          <cell r="AM54">
            <v>0</v>
          </cell>
          <cell r="AN54">
            <v>0.3</v>
          </cell>
          <cell r="AO54">
            <v>0</v>
          </cell>
          <cell r="AP54">
            <v>1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C55" t="str">
            <v>1.2.13.</v>
          </cell>
          <cell r="E55" t="str">
            <v>Приобретение, монтаж, наладка, ввод в эксплуатацию лабораторного оборудования для межкафедральной учебно-научной лаборатории  черной металлургии( автоматическая система для определения относительной восстановимости железорудного сырья, а так же автоматиче</v>
          </cell>
          <cell r="H55">
            <v>1</v>
          </cell>
          <cell r="I55">
            <v>9.5</v>
          </cell>
          <cell r="W55" t="str">
            <v>Конкурс</v>
          </cell>
          <cell r="X55">
            <v>38900</v>
          </cell>
          <cell r="Z55">
            <v>90</v>
          </cell>
          <cell r="AA55">
            <v>38931</v>
          </cell>
          <cell r="AC55">
            <v>59</v>
          </cell>
          <cell r="AD55">
            <v>38962</v>
          </cell>
          <cell r="AF55">
            <v>28</v>
          </cell>
          <cell r="AG55">
            <v>39053</v>
          </cell>
          <cell r="AI55">
            <v>0</v>
          </cell>
          <cell r="AJ55">
            <v>90</v>
          </cell>
          <cell r="AK55">
            <v>0</v>
          </cell>
          <cell r="AL55">
            <v>90</v>
          </cell>
          <cell r="AM55">
            <v>0</v>
          </cell>
          <cell r="AN55">
            <v>0.3</v>
          </cell>
          <cell r="AO55">
            <v>0</v>
          </cell>
          <cell r="AP55">
            <v>1</v>
          </cell>
          <cell r="AQ55">
            <v>0</v>
          </cell>
          <cell r="AS55">
            <v>0</v>
          </cell>
        </row>
        <row r="56">
          <cell r="B56">
            <v>39</v>
          </cell>
          <cell r="C56" t="str">
            <v>1.2.14.</v>
          </cell>
          <cell r="E56" t="str">
            <v>1.2.14. Мероприятие: приобретение, монтаж и ввод в эксплуатацию лабораторного оборудования межкафедральной учебно-научной лаборатории черной металлургии.</v>
          </cell>
          <cell r="H56">
            <v>1</v>
          </cell>
          <cell r="I56">
            <v>11.3</v>
          </cell>
          <cell r="Z56" t="str">
            <v>-</v>
          </cell>
          <cell r="AC56" t="str">
            <v>-</v>
          </cell>
          <cell r="AF56" t="str">
            <v>-</v>
          </cell>
          <cell r="AG56">
            <v>39418</v>
          </cell>
          <cell r="AI56" t="str">
            <v>-</v>
          </cell>
          <cell r="AJ56">
            <v>0</v>
          </cell>
          <cell r="AK56" t="str">
            <v>-</v>
          </cell>
          <cell r="AL56">
            <v>0</v>
          </cell>
          <cell r="AM56">
            <v>5</v>
          </cell>
          <cell r="AN56">
            <v>0</v>
          </cell>
          <cell r="AO56">
            <v>0</v>
          </cell>
          <cell r="AP56">
            <v>1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C57" t="str">
            <v>1.2.14.</v>
          </cell>
          <cell r="E57" t="str">
            <v>Приобретение, монтаж, наладка, ввод в эксплуатацию лабораторного оборудования для межкафедральной учебно-научной лаборатории  черной металлургии.</v>
          </cell>
          <cell r="H57">
            <v>1</v>
          </cell>
          <cell r="I57">
            <v>11.3</v>
          </cell>
          <cell r="W57" t="str">
            <v>Конкурс</v>
          </cell>
          <cell r="X57">
            <v>39084</v>
          </cell>
          <cell r="Z57">
            <v>0</v>
          </cell>
          <cell r="AA57">
            <v>39115</v>
          </cell>
          <cell r="AC57">
            <v>0</v>
          </cell>
          <cell r="AD57">
            <v>39143</v>
          </cell>
          <cell r="AF57">
            <v>0</v>
          </cell>
          <cell r="AG57">
            <v>39418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5</v>
          </cell>
          <cell r="AN57">
            <v>0</v>
          </cell>
          <cell r="AO57">
            <v>0</v>
          </cell>
          <cell r="AP57">
            <v>1</v>
          </cell>
          <cell r="AQ57">
            <v>0</v>
          </cell>
          <cell r="AS57">
            <v>0</v>
          </cell>
        </row>
        <row r="58">
          <cell r="B58">
            <v>40</v>
          </cell>
          <cell r="C58" t="str">
            <v>1.2.15.</v>
          </cell>
          <cell r="E58" t="str">
            <v>1.2.15. Мероприятие: разработка методического обеспечения для межкафедральной лаборатории черной металлургии</v>
          </cell>
          <cell r="H58">
            <v>2</v>
          </cell>
          <cell r="I58">
            <v>0.82</v>
          </cell>
          <cell r="Z58" t="str">
            <v>-</v>
          </cell>
          <cell r="AC58" t="str">
            <v>-</v>
          </cell>
          <cell r="AF58" t="str">
            <v>-</v>
          </cell>
          <cell r="AG58">
            <v>39418</v>
          </cell>
          <cell r="AI58" t="str">
            <v>-</v>
          </cell>
          <cell r="AJ58">
            <v>0</v>
          </cell>
          <cell r="AK58" t="str">
            <v>-</v>
          </cell>
          <cell r="AL58">
            <v>0</v>
          </cell>
          <cell r="AM58">
            <v>5</v>
          </cell>
          <cell r="AN58">
            <v>0</v>
          </cell>
          <cell r="AO58">
            <v>0</v>
          </cell>
          <cell r="AP58">
            <v>1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C59" t="str">
            <v>1.2.15.</v>
          </cell>
          <cell r="E59" t="str">
            <v>Разработка методического обеспечения для межкафедральной лаборатории черной металлургии</v>
          </cell>
          <cell r="H59">
            <v>2</v>
          </cell>
          <cell r="I59">
            <v>0.82</v>
          </cell>
          <cell r="W59" t="str">
            <v>Смета</v>
          </cell>
          <cell r="X59">
            <v>39084</v>
          </cell>
          <cell r="Z59">
            <v>0</v>
          </cell>
          <cell r="AA59">
            <v>39115</v>
          </cell>
          <cell r="AC59">
            <v>0</v>
          </cell>
          <cell r="AD59">
            <v>39115</v>
          </cell>
          <cell r="AF59">
            <v>0</v>
          </cell>
          <cell r="AG59">
            <v>39418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5</v>
          </cell>
          <cell r="AN59">
            <v>0</v>
          </cell>
          <cell r="AO59">
            <v>0</v>
          </cell>
          <cell r="AP59">
            <v>1</v>
          </cell>
          <cell r="AQ59">
            <v>0</v>
          </cell>
          <cell r="AS59">
            <v>0</v>
          </cell>
        </row>
        <row r="60">
          <cell r="B60">
            <v>43</v>
          </cell>
          <cell r="C60" t="str">
            <v>1.2.18.</v>
          </cell>
          <cell r="E60" t="str">
            <v>1.2.18. Мероприятие: приобретение, монтаж и ввод в эксплуатацию лабораторного оборудования межкафедральной учебно-научной лаборатории рудоподготовки (комплекс центробежно-ударного типа).</v>
          </cell>
          <cell r="H60">
            <v>1</v>
          </cell>
          <cell r="I60">
            <v>1.4</v>
          </cell>
          <cell r="Z60" t="str">
            <v>-</v>
          </cell>
          <cell r="AC60" t="str">
            <v>-</v>
          </cell>
          <cell r="AF60" t="str">
            <v>-</v>
          </cell>
          <cell r="AG60">
            <v>39053</v>
          </cell>
          <cell r="AI60" t="str">
            <v>-</v>
          </cell>
          <cell r="AJ60">
            <v>120</v>
          </cell>
          <cell r="AK60" t="str">
            <v>-</v>
          </cell>
          <cell r="AL60">
            <v>120</v>
          </cell>
          <cell r="AM60">
            <v>0</v>
          </cell>
          <cell r="AN60">
            <v>0.3</v>
          </cell>
          <cell r="AO60">
            <v>0</v>
          </cell>
          <cell r="AP60">
            <v>1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C61" t="str">
            <v>1.2.18.</v>
          </cell>
          <cell r="E61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(комплекс центробежно-ударного типа).</v>
          </cell>
          <cell r="H61">
            <v>1</v>
          </cell>
          <cell r="I61">
            <v>1.4</v>
          </cell>
          <cell r="W61" t="str">
            <v>Конкурс</v>
          </cell>
          <cell r="X61">
            <v>38870</v>
          </cell>
          <cell r="Z61">
            <v>120</v>
          </cell>
          <cell r="AA61">
            <v>38900</v>
          </cell>
          <cell r="AC61">
            <v>90</v>
          </cell>
          <cell r="AD61">
            <v>38931</v>
          </cell>
          <cell r="AF61">
            <v>59</v>
          </cell>
          <cell r="AG61">
            <v>39053</v>
          </cell>
          <cell r="AI61">
            <v>0</v>
          </cell>
          <cell r="AJ61">
            <v>120</v>
          </cell>
          <cell r="AK61">
            <v>0</v>
          </cell>
          <cell r="AL61">
            <v>120</v>
          </cell>
          <cell r="AM61">
            <v>0</v>
          </cell>
          <cell r="AN61">
            <v>0.3</v>
          </cell>
          <cell r="AO61">
            <v>0</v>
          </cell>
          <cell r="AP61">
            <v>1</v>
          </cell>
          <cell r="AQ61">
            <v>0</v>
          </cell>
          <cell r="AS61">
            <v>0</v>
          </cell>
        </row>
        <row r="62">
          <cell r="B62">
            <v>44</v>
          </cell>
          <cell r="C62" t="str">
            <v>1.2.19.</v>
          </cell>
          <cell r="E62" t="str">
            <v>1.2.19. Мероприятие: приобретение, монтаж и ввод в эксплуатацию лабораторного оборудования межкафедральной учебно-научной лаборатории рудоподготовки (валковая дробилка (2 шт.)).</v>
          </cell>
          <cell r="H62">
            <v>1</v>
          </cell>
          <cell r="I62">
            <v>0.2</v>
          </cell>
          <cell r="Z62" t="str">
            <v>-</v>
          </cell>
          <cell r="AC62" t="str">
            <v>-</v>
          </cell>
          <cell r="AF62" t="str">
            <v>-</v>
          </cell>
          <cell r="AG62">
            <v>39053</v>
          </cell>
          <cell r="AI62" t="str">
            <v>-</v>
          </cell>
          <cell r="AJ62">
            <v>120</v>
          </cell>
          <cell r="AK62" t="str">
            <v>-</v>
          </cell>
          <cell r="AL62">
            <v>120</v>
          </cell>
          <cell r="AM62">
            <v>0</v>
          </cell>
          <cell r="AN62">
            <v>0.3</v>
          </cell>
          <cell r="AO62">
            <v>0</v>
          </cell>
          <cell r="AP62">
            <v>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C63" t="str">
            <v>1.2.19.</v>
          </cell>
          <cell r="E63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(валковая дробилка (2 шт.)).</v>
          </cell>
          <cell r="H63">
            <v>1</v>
          </cell>
          <cell r="I63">
            <v>0.2</v>
          </cell>
          <cell r="W63" t="str">
            <v>Конкурс</v>
          </cell>
          <cell r="X63">
            <v>38870</v>
          </cell>
          <cell r="Z63">
            <v>120</v>
          </cell>
          <cell r="AA63">
            <v>38900</v>
          </cell>
          <cell r="AC63">
            <v>90</v>
          </cell>
          <cell r="AD63">
            <v>38931</v>
          </cell>
          <cell r="AF63">
            <v>59</v>
          </cell>
          <cell r="AG63">
            <v>39053</v>
          </cell>
          <cell r="AI63">
            <v>0</v>
          </cell>
          <cell r="AJ63">
            <v>120</v>
          </cell>
          <cell r="AK63">
            <v>0</v>
          </cell>
          <cell r="AL63">
            <v>120</v>
          </cell>
          <cell r="AM63">
            <v>0</v>
          </cell>
          <cell r="AN63">
            <v>0.3</v>
          </cell>
          <cell r="AO63">
            <v>0</v>
          </cell>
          <cell r="AP63">
            <v>1</v>
          </cell>
          <cell r="AQ63">
            <v>0</v>
          </cell>
          <cell r="AS63">
            <v>0</v>
          </cell>
        </row>
        <row r="64">
          <cell r="B64">
            <v>45</v>
          </cell>
          <cell r="C64" t="str">
            <v>1.2.20.</v>
          </cell>
          <cell r="E64" t="str">
            <v>1.2.20. Мероприятие: приобретение, монтаж и ввод в эксплуатацию лабораторного оборудования межкафедральной учебно-научной лаборатории рудоподготовки (грохот вибрационный наклонный).</v>
          </cell>
          <cell r="H64">
            <v>1</v>
          </cell>
          <cell r="I64">
            <v>0.3</v>
          </cell>
          <cell r="Z64" t="str">
            <v>-</v>
          </cell>
          <cell r="AC64" t="str">
            <v>-</v>
          </cell>
          <cell r="AF64" t="str">
            <v>-</v>
          </cell>
          <cell r="AG64">
            <v>39053</v>
          </cell>
          <cell r="AI64" t="str">
            <v>-</v>
          </cell>
          <cell r="AJ64">
            <v>120</v>
          </cell>
          <cell r="AK64" t="str">
            <v>-</v>
          </cell>
          <cell r="AL64">
            <v>120</v>
          </cell>
          <cell r="AM64">
            <v>0</v>
          </cell>
          <cell r="AN64">
            <v>0.3</v>
          </cell>
          <cell r="AO64">
            <v>0</v>
          </cell>
          <cell r="AP64">
            <v>1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C65" t="str">
            <v>1.2.20.</v>
          </cell>
          <cell r="E65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(грохот вибрационный наклонный).</v>
          </cell>
          <cell r="H65">
            <v>1</v>
          </cell>
          <cell r="I65">
            <v>0.3</v>
          </cell>
          <cell r="W65" t="str">
            <v>Конкурс</v>
          </cell>
          <cell r="X65">
            <v>38870</v>
          </cell>
          <cell r="Z65">
            <v>120</v>
          </cell>
          <cell r="AA65">
            <v>38900</v>
          </cell>
          <cell r="AC65">
            <v>90</v>
          </cell>
          <cell r="AD65">
            <v>38931</v>
          </cell>
          <cell r="AF65">
            <v>59</v>
          </cell>
          <cell r="AG65">
            <v>39053</v>
          </cell>
          <cell r="AI65">
            <v>0</v>
          </cell>
          <cell r="AJ65">
            <v>120</v>
          </cell>
          <cell r="AK65">
            <v>0</v>
          </cell>
          <cell r="AL65">
            <v>120</v>
          </cell>
          <cell r="AM65">
            <v>0</v>
          </cell>
          <cell r="AN65">
            <v>0.3</v>
          </cell>
          <cell r="AO65">
            <v>0</v>
          </cell>
          <cell r="AP65">
            <v>1</v>
          </cell>
          <cell r="AQ65">
            <v>0</v>
          </cell>
          <cell r="AS65">
            <v>0</v>
          </cell>
        </row>
        <row r="66">
          <cell r="B66">
            <v>46</v>
          </cell>
          <cell r="C66" t="str">
            <v>1.2.21.</v>
          </cell>
          <cell r="E66" t="str">
            <v>1.2.21. Мероприятие: приобретение, монтаж и ввод в эксплуатацию лабораторного оборудования межкафедральной учебно-научной лаборатории рудоподготовки (научно-испытательный пробоподготовительный комплекс).</v>
          </cell>
          <cell r="H66">
            <v>1</v>
          </cell>
          <cell r="I66">
            <v>2.65</v>
          </cell>
          <cell r="Z66" t="str">
            <v>-</v>
          </cell>
          <cell r="AC66" t="str">
            <v>-</v>
          </cell>
          <cell r="AF66" t="str">
            <v>-</v>
          </cell>
          <cell r="AG66">
            <v>39053</v>
          </cell>
          <cell r="AI66" t="str">
            <v>-</v>
          </cell>
          <cell r="AJ66">
            <v>120</v>
          </cell>
          <cell r="AK66" t="str">
            <v>-</v>
          </cell>
          <cell r="AL66">
            <v>120</v>
          </cell>
          <cell r="AM66">
            <v>0</v>
          </cell>
          <cell r="AN66">
            <v>0.3</v>
          </cell>
          <cell r="AO66">
            <v>0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C67" t="str">
            <v>1.2.21.</v>
          </cell>
          <cell r="E67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(научно-испытательный пробоподготовительный комплекс).</v>
          </cell>
          <cell r="H67">
            <v>1</v>
          </cell>
          <cell r="I67">
            <v>2.65</v>
          </cell>
          <cell r="W67" t="str">
            <v>Конкурс</v>
          </cell>
          <cell r="X67">
            <v>38870</v>
          </cell>
          <cell r="Z67">
            <v>120</v>
          </cell>
          <cell r="AA67">
            <v>38900</v>
          </cell>
          <cell r="AC67">
            <v>90</v>
          </cell>
          <cell r="AD67">
            <v>38931</v>
          </cell>
          <cell r="AF67">
            <v>59</v>
          </cell>
          <cell r="AG67">
            <v>39053</v>
          </cell>
          <cell r="AI67">
            <v>0</v>
          </cell>
          <cell r="AJ67">
            <v>120</v>
          </cell>
          <cell r="AK67">
            <v>0</v>
          </cell>
          <cell r="AL67">
            <v>120</v>
          </cell>
          <cell r="AM67">
            <v>0</v>
          </cell>
          <cell r="AN67">
            <v>0.3</v>
          </cell>
          <cell r="AO67">
            <v>0</v>
          </cell>
          <cell r="AP67">
            <v>1</v>
          </cell>
          <cell r="AQ67">
            <v>0</v>
          </cell>
          <cell r="AS67">
            <v>0</v>
          </cell>
        </row>
        <row r="68">
          <cell r="B68">
            <v>47</v>
          </cell>
          <cell r="C68" t="str">
            <v>1.2.22.</v>
          </cell>
          <cell r="E68" t="str">
            <v>1.2.22. Мероприятие: приобретение, монтаж и ввод в эксплуатацию лабораторного оборудования межкафедральной учебно-научной лаборатории рудоподготовки (сортировочная установка  для полиметаллических и других руд).</v>
          </cell>
          <cell r="H68">
            <v>1</v>
          </cell>
          <cell r="I68">
            <v>1.5</v>
          </cell>
          <cell r="Z68" t="str">
            <v>-</v>
          </cell>
          <cell r="AC68" t="str">
            <v>-</v>
          </cell>
          <cell r="AF68" t="str">
            <v>-</v>
          </cell>
          <cell r="AG68">
            <v>39053</v>
          </cell>
          <cell r="AI68" t="str">
            <v>-</v>
          </cell>
          <cell r="AJ68">
            <v>120</v>
          </cell>
          <cell r="AK68" t="str">
            <v>-</v>
          </cell>
          <cell r="AL68">
            <v>120</v>
          </cell>
          <cell r="AM68">
            <v>0</v>
          </cell>
          <cell r="AN68">
            <v>0.3</v>
          </cell>
          <cell r="AO68">
            <v>0</v>
          </cell>
          <cell r="AP68">
            <v>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C69" t="str">
            <v>1.2.22.</v>
          </cell>
          <cell r="E69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(сортировочная установка  для полиметаллических и других руд).</v>
          </cell>
          <cell r="H69">
            <v>1</v>
          </cell>
          <cell r="I69">
            <v>1.5</v>
          </cell>
          <cell r="W69" t="str">
            <v>Конкурс</v>
          </cell>
          <cell r="X69">
            <v>38870</v>
          </cell>
          <cell r="Z69">
            <v>120</v>
          </cell>
          <cell r="AA69">
            <v>38900</v>
          </cell>
          <cell r="AC69">
            <v>90</v>
          </cell>
          <cell r="AD69">
            <v>38931</v>
          </cell>
          <cell r="AF69">
            <v>59</v>
          </cell>
          <cell r="AG69">
            <v>39053</v>
          </cell>
          <cell r="AI69">
            <v>0</v>
          </cell>
          <cell r="AJ69">
            <v>120</v>
          </cell>
          <cell r="AK69">
            <v>0</v>
          </cell>
          <cell r="AL69">
            <v>120</v>
          </cell>
          <cell r="AM69">
            <v>0</v>
          </cell>
          <cell r="AN69">
            <v>0.3</v>
          </cell>
          <cell r="AO69">
            <v>0</v>
          </cell>
          <cell r="AP69">
            <v>1</v>
          </cell>
          <cell r="AQ69">
            <v>0</v>
          </cell>
          <cell r="AS69">
            <v>0</v>
          </cell>
        </row>
        <row r="70">
          <cell r="B70">
            <v>48</v>
          </cell>
          <cell r="C70" t="str">
            <v>1.2.23.</v>
          </cell>
          <cell r="E70" t="str">
            <v>1.2.23. Мероприятие: приобретение, монтаж и ввод в эксплуатацию лабораторного оборудования межкафедральной учебно-научной лаборатории рудоподготовки (центробежный концентратор).</v>
          </cell>
          <cell r="H70">
            <v>1</v>
          </cell>
          <cell r="I70">
            <v>0.54</v>
          </cell>
          <cell r="Z70" t="str">
            <v>-</v>
          </cell>
          <cell r="AC70" t="str">
            <v>-</v>
          </cell>
          <cell r="AF70" t="str">
            <v>-</v>
          </cell>
          <cell r="AG70">
            <v>39053</v>
          </cell>
          <cell r="AI70" t="str">
            <v>-</v>
          </cell>
          <cell r="AJ70">
            <v>120</v>
          </cell>
          <cell r="AK70" t="str">
            <v>-</v>
          </cell>
          <cell r="AL70">
            <v>120</v>
          </cell>
          <cell r="AM70">
            <v>0</v>
          </cell>
          <cell r="AN70">
            <v>0.3</v>
          </cell>
          <cell r="AO70">
            <v>0</v>
          </cell>
          <cell r="AP70">
            <v>1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C71" t="str">
            <v>1.2.23.</v>
          </cell>
          <cell r="E71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(центробежный концентратор).</v>
          </cell>
          <cell r="H71">
            <v>1</v>
          </cell>
          <cell r="I71">
            <v>0.54</v>
          </cell>
          <cell r="W71" t="str">
            <v>Конкурс</v>
          </cell>
          <cell r="X71">
            <v>38870</v>
          </cell>
          <cell r="Z71">
            <v>120</v>
          </cell>
          <cell r="AA71">
            <v>38900</v>
          </cell>
          <cell r="AC71">
            <v>90</v>
          </cell>
          <cell r="AD71">
            <v>38931</v>
          </cell>
          <cell r="AF71">
            <v>59</v>
          </cell>
          <cell r="AG71">
            <v>39053</v>
          </cell>
          <cell r="AI71">
            <v>0</v>
          </cell>
          <cell r="AJ71">
            <v>120</v>
          </cell>
          <cell r="AK71">
            <v>0</v>
          </cell>
          <cell r="AL71">
            <v>120</v>
          </cell>
          <cell r="AM71">
            <v>0</v>
          </cell>
          <cell r="AN71">
            <v>0.3</v>
          </cell>
          <cell r="AO71">
            <v>0</v>
          </cell>
          <cell r="AP71">
            <v>1</v>
          </cell>
          <cell r="AQ71">
            <v>0</v>
          </cell>
          <cell r="AS71">
            <v>0</v>
          </cell>
        </row>
        <row r="72">
          <cell r="B72">
            <v>49</v>
          </cell>
          <cell r="C72" t="str">
            <v>1.2.24.</v>
          </cell>
          <cell r="E72" t="str">
            <v>1.2.24. Мероприятие: приобретение, монтаж и ввод в эксплуатацию лабораторного оборудования межкафедральной учебно-научной лаборатории рудоподготовки (концентрационный доводочный стол).</v>
          </cell>
          <cell r="H72">
            <v>1</v>
          </cell>
          <cell r="I72">
            <v>0.54</v>
          </cell>
          <cell r="Z72" t="str">
            <v>-</v>
          </cell>
          <cell r="AC72" t="str">
            <v>-</v>
          </cell>
          <cell r="AF72" t="str">
            <v>-</v>
          </cell>
          <cell r="AG72">
            <v>39053</v>
          </cell>
          <cell r="AI72" t="str">
            <v>-</v>
          </cell>
          <cell r="AJ72">
            <v>120</v>
          </cell>
          <cell r="AK72" t="str">
            <v>-</v>
          </cell>
          <cell r="AL72">
            <v>120</v>
          </cell>
          <cell r="AM72">
            <v>0</v>
          </cell>
          <cell r="AN72">
            <v>0.3</v>
          </cell>
          <cell r="AO72">
            <v>0</v>
          </cell>
          <cell r="AP72">
            <v>1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C73" t="str">
            <v>1.2.24.</v>
          </cell>
          <cell r="E73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(концентрационный доводочный стол).</v>
          </cell>
          <cell r="H73">
            <v>1</v>
          </cell>
          <cell r="I73">
            <v>0.54</v>
          </cell>
          <cell r="W73" t="str">
            <v>Конкурс</v>
          </cell>
          <cell r="X73">
            <v>38870</v>
          </cell>
          <cell r="Z73">
            <v>120</v>
          </cell>
          <cell r="AA73">
            <v>38900</v>
          </cell>
          <cell r="AC73">
            <v>90</v>
          </cell>
          <cell r="AD73">
            <v>38931</v>
          </cell>
          <cell r="AF73">
            <v>59</v>
          </cell>
          <cell r="AG73">
            <v>39053</v>
          </cell>
          <cell r="AI73">
            <v>0</v>
          </cell>
          <cell r="AJ73">
            <v>120</v>
          </cell>
          <cell r="AK73">
            <v>0</v>
          </cell>
          <cell r="AL73">
            <v>120</v>
          </cell>
          <cell r="AM73">
            <v>0</v>
          </cell>
          <cell r="AN73">
            <v>0.3</v>
          </cell>
          <cell r="AO73">
            <v>0</v>
          </cell>
          <cell r="AP73">
            <v>1</v>
          </cell>
          <cell r="AQ73">
            <v>0</v>
          </cell>
          <cell r="AS73">
            <v>0</v>
          </cell>
        </row>
        <row r="74">
          <cell r="B74">
            <v>50</v>
          </cell>
          <cell r="C74" t="str">
            <v>1.2.25.</v>
          </cell>
          <cell r="E74" t="str">
            <v>1.2.25. Мероприятие: приобретение, монтаж и ввод в эксплуатацию лабораторного оборудования межкафедральной учебно-научной лаборатории рудоподготовки (винтовой сепаратор).</v>
          </cell>
          <cell r="H74">
            <v>1</v>
          </cell>
          <cell r="I74">
            <v>0.36</v>
          </cell>
          <cell r="Z74" t="str">
            <v>-</v>
          </cell>
          <cell r="AC74" t="str">
            <v>-</v>
          </cell>
          <cell r="AF74" t="str">
            <v>-</v>
          </cell>
          <cell r="AG74">
            <v>39053</v>
          </cell>
          <cell r="AI74" t="str">
            <v>-</v>
          </cell>
          <cell r="AJ74">
            <v>120</v>
          </cell>
          <cell r="AK74" t="str">
            <v>-</v>
          </cell>
          <cell r="AL74">
            <v>120</v>
          </cell>
          <cell r="AM74">
            <v>0</v>
          </cell>
          <cell r="AN74">
            <v>0.3</v>
          </cell>
          <cell r="AO74">
            <v>0</v>
          </cell>
          <cell r="AP74">
            <v>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C75" t="str">
            <v>1.2.25.</v>
          </cell>
          <cell r="E75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(винтовой сепаратор).</v>
          </cell>
          <cell r="H75">
            <v>1</v>
          </cell>
          <cell r="I75">
            <v>0.36</v>
          </cell>
          <cell r="W75" t="str">
            <v>Конкурс</v>
          </cell>
          <cell r="X75">
            <v>38870</v>
          </cell>
          <cell r="Z75">
            <v>120</v>
          </cell>
          <cell r="AA75">
            <v>38900</v>
          </cell>
          <cell r="AC75">
            <v>90</v>
          </cell>
          <cell r="AD75">
            <v>38931</v>
          </cell>
          <cell r="AF75">
            <v>59</v>
          </cell>
          <cell r="AG75">
            <v>39053</v>
          </cell>
          <cell r="AI75">
            <v>0</v>
          </cell>
          <cell r="AJ75">
            <v>120</v>
          </cell>
          <cell r="AK75">
            <v>0</v>
          </cell>
          <cell r="AL75">
            <v>120</v>
          </cell>
          <cell r="AM75">
            <v>0</v>
          </cell>
          <cell r="AN75">
            <v>0.3</v>
          </cell>
          <cell r="AO75">
            <v>0</v>
          </cell>
          <cell r="AP75">
            <v>1</v>
          </cell>
          <cell r="AQ75">
            <v>0</v>
          </cell>
          <cell r="AS75">
            <v>0</v>
          </cell>
        </row>
        <row r="76">
          <cell r="B76">
            <v>51</v>
          </cell>
          <cell r="C76" t="str">
            <v>1.2.26.</v>
          </cell>
          <cell r="E76" t="str">
            <v>1.2.26. Мероприятие: приобретение, монтаж и ввод в эксплуатацию лабораторного оборудования межкафедральной учебно-научной лаборатории рудоподготовки (отсадочная машина).</v>
          </cell>
          <cell r="H76">
            <v>1</v>
          </cell>
          <cell r="I76">
            <v>0.2</v>
          </cell>
          <cell r="Z76" t="str">
            <v>-</v>
          </cell>
          <cell r="AC76" t="str">
            <v>-</v>
          </cell>
          <cell r="AF76" t="str">
            <v>-</v>
          </cell>
          <cell r="AG76">
            <v>39053</v>
          </cell>
          <cell r="AI76" t="str">
            <v>-</v>
          </cell>
          <cell r="AJ76">
            <v>120</v>
          </cell>
          <cell r="AK76" t="str">
            <v>-</v>
          </cell>
          <cell r="AL76">
            <v>120</v>
          </cell>
          <cell r="AM76">
            <v>0</v>
          </cell>
          <cell r="AN76">
            <v>0.3</v>
          </cell>
          <cell r="AO76">
            <v>0</v>
          </cell>
          <cell r="AP76">
            <v>1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C77" t="str">
            <v>1.2.26.</v>
          </cell>
          <cell r="E77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(отсадочная машина).</v>
          </cell>
          <cell r="H77">
            <v>1</v>
          </cell>
          <cell r="I77">
            <v>0.2</v>
          </cell>
          <cell r="W77" t="str">
            <v>Конкурс</v>
          </cell>
          <cell r="X77">
            <v>38870</v>
          </cell>
          <cell r="Z77">
            <v>120</v>
          </cell>
          <cell r="AA77">
            <v>38900</v>
          </cell>
          <cell r="AC77">
            <v>90</v>
          </cell>
          <cell r="AD77">
            <v>38931</v>
          </cell>
          <cell r="AF77">
            <v>59</v>
          </cell>
          <cell r="AG77">
            <v>39053</v>
          </cell>
          <cell r="AI77">
            <v>0</v>
          </cell>
          <cell r="AJ77">
            <v>120</v>
          </cell>
          <cell r="AK77">
            <v>0</v>
          </cell>
          <cell r="AL77">
            <v>120</v>
          </cell>
          <cell r="AM77">
            <v>0</v>
          </cell>
          <cell r="AN77">
            <v>0.3</v>
          </cell>
          <cell r="AO77">
            <v>0</v>
          </cell>
          <cell r="AP77">
            <v>1</v>
          </cell>
          <cell r="AQ77">
            <v>0</v>
          </cell>
          <cell r="AS77">
            <v>0</v>
          </cell>
        </row>
        <row r="78">
          <cell r="B78">
            <v>52</v>
          </cell>
          <cell r="C78" t="str">
            <v>1.2.27.</v>
          </cell>
          <cell r="E78" t="str">
            <v>1.2.27. Мероприятие: приобретение, монтаж и ввод в эксплуатацию лабораторного оборудования межкафедральной учебно-научной лаборатории рудоподготовки (лабораторный энергодисперсионный рентгено-флуоресцентный спектрометр).</v>
          </cell>
          <cell r="H78">
            <v>1</v>
          </cell>
          <cell r="I78">
            <v>2.2549999999999999</v>
          </cell>
          <cell r="Z78" t="str">
            <v>-</v>
          </cell>
          <cell r="AC78" t="str">
            <v>-</v>
          </cell>
          <cell r="AF78" t="str">
            <v>-</v>
          </cell>
          <cell r="AG78">
            <v>39053</v>
          </cell>
          <cell r="AI78" t="str">
            <v>-</v>
          </cell>
          <cell r="AJ78">
            <v>119</v>
          </cell>
          <cell r="AK78" t="str">
            <v>-</v>
          </cell>
          <cell r="AL78">
            <v>119</v>
          </cell>
          <cell r="AM78">
            <v>0</v>
          </cell>
          <cell r="AN78">
            <v>0.3</v>
          </cell>
          <cell r="AO78">
            <v>0</v>
          </cell>
          <cell r="AP78">
            <v>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C79" t="str">
            <v>1.2.27.</v>
          </cell>
          <cell r="E79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(лабораторный энергодисперсионный рентгено-флуоресцентный спектрометр).</v>
          </cell>
          <cell r="H79">
            <v>1</v>
          </cell>
          <cell r="I79">
            <v>2.2549999999999999</v>
          </cell>
          <cell r="W79" t="str">
            <v>Конкурс</v>
          </cell>
          <cell r="X79">
            <v>38871</v>
          </cell>
          <cell r="Z79">
            <v>119</v>
          </cell>
          <cell r="AA79">
            <v>38901</v>
          </cell>
          <cell r="AC79">
            <v>89</v>
          </cell>
          <cell r="AD79">
            <v>38932</v>
          </cell>
          <cell r="AF79">
            <v>58</v>
          </cell>
          <cell r="AG79">
            <v>39053</v>
          </cell>
          <cell r="AI79">
            <v>0</v>
          </cell>
          <cell r="AJ79">
            <v>119</v>
          </cell>
          <cell r="AK79">
            <v>0</v>
          </cell>
          <cell r="AL79">
            <v>119</v>
          </cell>
          <cell r="AM79">
            <v>0</v>
          </cell>
          <cell r="AN79">
            <v>0.3</v>
          </cell>
          <cell r="AO79">
            <v>0</v>
          </cell>
          <cell r="AP79">
            <v>1</v>
          </cell>
          <cell r="AQ79">
            <v>0</v>
          </cell>
          <cell r="AS79">
            <v>0</v>
          </cell>
        </row>
        <row r="80">
          <cell r="B80">
            <v>53</v>
          </cell>
          <cell r="C80" t="str">
            <v xml:space="preserve">1.2.28. </v>
          </cell>
          <cell r="E80" t="str">
            <v>1.2.28. Мероприятие: приобретение, монтаж и ввод в эксплуатацию лабораторного оборудования межкафедральной учебно-научной лаборатории рудоподготовки (установка гравитационная с интенсивной классификацией).</v>
          </cell>
          <cell r="H80">
            <v>1</v>
          </cell>
          <cell r="I80">
            <v>0.3</v>
          </cell>
          <cell r="Z80" t="str">
            <v>-</v>
          </cell>
          <cell r="AC80" t="str">
            <v>-</v>
          </cell>
          <cell r="AF80" t="str">
            <v>-</v>
          </cell>
          <cell r="AG80">
            <v>39053</v>
          </cell>
          <cell r="AI80" t="str">
            <v>-</v>
          </cell>
          <cell r="AJ80">
            <v>119</v>
          </cell>
          <cell r="AK80" t="str">
            <v>-</v>
          </cell>
          <cell r="AL80">
            <v>119</v>
          </cell>
          <cell r="AM80">
            <v>0</v>
          </cell>
          <cell r="AN80">
            <v>0.3</v>
          </cell>
          <cell r="AO80">
            <v>0</v>
          </cell>
          <cell r="AP80">
            <v>1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C81" t="str">
            <v xml:space="preserve">1.2.28. </v>
          </cell>
          <cell r="E81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(установка гравитационная с интенсивной классификацией).</v>
          </cell>
          <cell r="H81">
            <v>1</v>
          </cell>
          <cell r="I81">
            <v>0.3</v>
          </cell>
          <cell r="W81" t="str">
            <v>Конкурс</v>
          </cell>
          <cell r="X81">
            <v>38871</v>
          </cell>
          <cell r="Z81">
            <v>119</v>
          </cell>
          <cell r="AA81">
            <v>38901</v>
          </cell>
          <cell r="AC81">
            <v>89</v>
          </cell>
          <cell r="AD81">
            <v>38932</v>
          </cell>
          <cell r="AF81">
            <v>58</v>
          </cell>
          <cell r="AG81">
            <v>39053</v>
          </cell>
          <cell r="AI81">
            <v>0</v>
          </cell>
          <cell r="AJ81">
            <v>119</v>
          </cell>
          <cell r="AK81">
            <v>0</v>
          </cell>
          <cell r="AL81">
            <v>119</v>
          </cell>
          <cell r="AM81">
            <v>0</v>
          </cell>
          <cell r="AN81">
            <v>0.3</v>
          </cell>
          <cell r="AO81">
            <v>0</v>
          </cell>
          <cell r="AP81">
            <v>1</v>
          </cell>
          <cell r="AQ81">
            <v>0</v>
          </cell>
          <cell r="AS81">
            <v>0</v>
          </cell>
        </row>
        <row r="82">
          <cell r="B82">
            <v>54</v>
          </cell>
          <cell r="C82" t="str">
            <v xml:space="preserve">1.2.29. </v>
          </cell>
          <cell r="E82" t="str">
            <v>1.2.29. Мероприятие: приобретение, монтаж и ввод в эксплуатацию лабораторного оборудования межкафедральной учебно-научной лаборатории рудоподготовки (роторный сепаратор с высокоинтенсивным магнитным полем для мокрого и сухого обогащения руд).</v>
          </cell>
          <cell r="H82">
            <v>1</v>
          </cell>
          <cell r="I82">
            <v>1.68</v>
          </cell>
          <cell r="Z82" t="str">
            <v>-</v>
          </cell>
          <cell r="AC82" t="str">
            <v>-</v>
          </cell>
          <cell r="AF82" t="str">
            <v>-</v>
          </cell>
          <cell r="AG82">
            <v>39053</v>
          </cell>
          <cell r="AI82" t="str">
            <v>-</v>
          </cell>
          <cell r="AJ82">
            <v>119</v>
          </cell>
          <cell r="AK82" t="str">
            <v>-</v>
          </cell>
          <cell r="AL82">
            <v>119</v>
          </cell>
          <cell r="AM82">
            <v>0</v>
          </cell>
          <cell r="AN82">
            <v>0.3</v>
          </cell>
          <cell r="AO82">
            <v>0</v>
          </cell>
          <cell r="AP82">
            <v>1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C83" t="str">
            <v xml:space="preserve">1.2.29. </v>
          </cell>
          <cell r="E83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(роторный сепаратор с высокоинтенсивным магнитным полем для мокрого и сухого обогащения руд).</v>
          </cell>
          <cell r="H83">
            <v>1</v>
          </cell>
          <cell r="I83">
            <v>1.68</v>
          </cell>
          <cell r="W83" t="str">
            <v>Конкурс</v>
          </cell>
          <cell r="X83">
            <v>38871</v>
          </cell>
          <cell r="Z83">
            <v>119</v>
          </cell>
          <cell r="AA83">
            <v>38901</v>
          </cell>
          <cell r="AC83">
            <v>89</v>
          </cell>
          <cell r="AD83">
            <v>38932</v>
          </cell>
          <cell r="AF83">
            <v>58</v>
          </cell>
          <cell r="AG83">
            <v>39053</v>
          </cell>
          <cell r="AI83">
            <v>0</v>
          </cell>
          <cell r="AJ83">
            <v>119</v>
          </cell>
          <cell r="AK83">
            <v>0</v>
          </cell>
          <cell r="AL83">
            <v>119</v>
          </cell>
          <cell r="AM83">
            <v>0</v>
          </cell>
          <cell r="AN83">
            <v>0.3</v>
          </cell>
          <cell r="AO83">
            <v>0</v>
          </cell>
          <cell r="AP83">
            <v>1</v>
          </cell>
          <cell r="AQ83">
            <v>0</v>
          </cell>
          <cell r="AS83">
            <v>0</v>
          </cell>
        </row>
        <row r="84">
          <cell r="B84">
            <v>55</v>
          </cell>
          <cell r="C84" t="str">
            <v>1.2.30.</v>
          </cell>
          <cell r="E84" t="str">
            <v>1.2.30. Мероприятие: приобретение, монтаж и ввод в эксплуатацию лабораторного оборудования межкафедральной учебно-научной лаборатории рудоподготовки (научно-исследовательский стереомикроскоп с блоком управления цифровой камерой ).</v>
          </cell>
          <cell r="H84">
            <v>1</v>
          </cell>
          <cell r="I84">
            <v>1.1599999999999999</v>
          </cell>
          <cell r="Z84" t="str">
            <v>-</v>
          </cell>
          <cell r="AC84" t="str">
            <v>-</v>
          </cell>
          <cell r="AF84" t="str">
            <v>-</v>
          </cell>
          <cell r="AG84">
            <v>39053</v>
          </cell>
          <cell r="AI84" t="str">
            <v>-</v>
          </cell>
          <cell r="AJ84">
            <v>91</v>
          </cell>
          <cell r="AK84" t="str">
            <v>-</v>
          </cell>
          <cell r="AL84">
            <v>91</v>
          </cell>
          <cell r="AM84">
            <v>0</v>
          </cell>
          <cell r="AN84">
            <v>0.3</v>
          </cell>
          <cell r="AO84">
            <v>0</v>
          </cell>
          <cell r="AP84">
            <v>1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C85" t="str">
            <v>1.2.30.</v>
          </cell>
          <cell r="E85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(научно-исследовательский стереомикроскоп с блоком управления цифровой камерой ).</v>
          </cell>
          <cell r="H85">
            <v>1</v>
          </cell>
          <cell r="I85">
            <v>1.1599999999999999</v>
          </cell>
          <cell r="W85" t="str">
            <v>Конкурс</v>
          </cell>
          <cell r="X85">
            <v>38899</v>
          </cell>
          <cell r="Z85">
            <v>91</v>
          </cell>
          <cell r="AA85">
            <v>38930</v>
          </cell>
          <cell r="AC85">
            <v>60</v>
          </cell>
          <cell r="AD85">
            <v>38932</v>
          </cell>
          <cell r="AF85">
            <v>58</v>
          </cell>
          <cell r="AG85">
            <v>39053</v>
          </cell>
          <cell r="AI85">
            <v>0</v>
          </cell>
          <cell r="AJ85">
            <v>91</v>
          </cell>
          <cell r="AK85">
            <v>0</v>
          </cell>
          <cell r="AL85">
            <v>91</v>
          </cell>
          <cell r="AM85">
            <v>0</v>
          </cell>
          <cell r="AN85">
            <v>0.3</v>
          </cell>
          <cell r="AO85">
            <v>0</v>
          </cell>
          <cell r="AP85">
            <v>1</v>
          </cell>
          <cell r="AQ85">
            <v>0</v>
          </cell>
          <cell r="AS85">
            <v>0</v>
          </cell>
        </row>
        <row r="86">
          <cell r="B86">
            <v>56</v>
          </cell>
          <cell r="C86" t="str">
            <v xml:space="preserve">1.2.31. </v>
          </cell>
          <cell r="E86" t="str">
            <v>1.2.31. Мероприятие: приобретение, монтаж и ввод в эксплуатацию лабораторного оборудования межкафедральной учебно-научной лаборатории рудоподготовки (поляризационный микроскоп с блоком управления цифровой камерой).</v>
          </cell>
          <cell r="H86">
            <v>1</v>
          </cell>
          <cell r="I86">
            <v>1.575</v>
          </cell>
          <cell r="Z86" t="str">
            <v>-</v>
          </cell>
          <cell r="AC86" t="str">
            <v>-</v>
          </cell>
          <cell r="AF86" t="str">
            <v>-</v>
          </cell>
          <cell r="AG86">
            <v>39053</v>
          </cell>
          <cell r="AI86" t="str">
            <v>-</v>
          </cell>
          <cell r="AJ86">
            <v>91</v>
          </cell>
          <cell r="AK86" t="str">
            <v>-</v>
          </cell>
          <cell r="AL86">
            <v>91</v>
          </cell>
          <cell r="AM86">
            <v>0</v>
          </cell>
          <cell r="AN86">
            <v>0.3</v>
          </cell>
          <cell r="AO86">
            <v>0</v>
          </cell>
          <cell r="AP86">
            <v>1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C87" t="str">
            <v xml:space="preserve">1.2.31. </v>
          </cell>
          <cell r="E87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(поляризационный микроскоп с блоком управления цифровой камерой).</v>
          </cell>
          <cell r="H87">
            <v>1</v>
          </cell>
          <cell r="I87">
            <v>1.575</v>
          </cell>
          <cell r="W87" t="str">
            <v>Конкурс</v>
          </cell>
          <cell r="X87">
            <v>38899</v>
          </cell>
          <cell r="Z87">
            <v>91</v>
          </cell>
          <cell r="AA87">
            <v>38930</v>
          </cell>
          <cell r="AC87">
            <v>60</v>
          </cell>
          <cell r="AD87">
            <v>38932</v>
          </cell>
          <cell r="AF87">
            <v>58</v>
          </cell>
          <cell r="AG87">
            <v>39053</v>
          </cell>
          <cell r="AI87">
            <v>0</v>
          </cell>
          <cell r="AJ87">
            <v>91</v>
          </cell>
          <cell r="AK87">
            <v>0</v>
          </cell>
          <cell r="AL87">
            <v>91</v>
          </cell>
          <cell r="AM87">
            <v>0</v>
          </cell>
          <cell r="AN87">
            <v>0.3</v>
          </cell>
          <cell r="AO87">
            <v>0</v>
          </cell>
          <cell r="AP87">
            <v>1</v>
          </cell>
          <cell r="AQ87">
            <v>0</v>
          </cell>
          <cell r="AS87">
            <v>0</v>
          </cell>
        </row>
        <row r="88">
          <cell r="B88">
            <v>57</v>
          </cell>
          <cell r="C88" t="str">
            <v>1.2.32.</v>
          </cell>
          <cell r="E88" t="str">
            <v>1.2.32. Мероприятие: приобретение, монтаж и ввод в эксплуатацию лабораторного оборудования межкафедральной учебно-научной лаборатории рудоподготовки (еденичная стоимость менее 60 тыс.руб.).</v>
          </cell>
          <cell r="H88">
            <v>1</v>
          </cell>
          <cell r="I88">
            <v>0.28999999999999998</v>
          </cell>
          <cell r="Z88" t="str">
            <v>-</v>
          </cell>
          <cell r="AC88" t="str">
            <v>-</v>
          </cell>
          <cell r="AF88" t="str">
            <v>-</v>
          </cell>
          <cell r="AG88">
            <v>39022</v>
          </cell>
          <cell r="AI88" t="str">
            <v>-</v>
          </cell>
          <cell r="AJ88">
            <v>60</v>
          </cell>
          <cell r="AK88" t="str">
            <v>-</v>
          </cell>
          <cell r="AL88">
            <v>60</v>
          </cell>
          <cell r="AM88">
            <v>1</v>
          </cell>
          <cell r="AN88">
            <v>0.3</v>
          </cell>
          <cell r="AO88">
            <v>0</v>
          </cell>
          <cell r="AP88">
            <v>1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C89" t="str">
            <v>1.2.32.</v>
          </cell>
          <cell r="E89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(еденичная стоимость менее 60 тыс.руб.).</v>
          </cell>
          <cell r="H89">
            <v>1</v>
          </cell>
          <cell r="I89">
            <v>0.28999999999999998</v>
          </cell>
          <cell r="W89" t="str">
            <v>Смета</v>
          </cell>
          <cell r="X89">
            <v>38930</v>
          </cell>
          <cell r="Z89">
            <v>60</v>
          </cell>
          <cell r="AA89">
            <v>38930</v>
          </cell>
          <cell r="AC89">
            <v>60</v>
          </cell>
          <cell r="AD89">
            <v>38961</v>
          </cell>
          <cell r="AF89">
            <v>29</v>
          </cell>
          <cell r="AG89">
            <v>39022</v>
          </cell>
          <cell r="AI89">
            <v>0</v>
          </cell>
          <cell r="AJ89">
            <v>60</v>
          </cell>
          <cell r="AK89">
            <v>0</v>
          </cell>
          <cell r="AL89">
            <v>60</v>
          </cell>
          <cell r="AM89">
            <v>1</v>
          </cell>
          <cell r="AN89">
            <v>0.3</v>
          </cell>
          <cell r="AO89">
            <v>0</v>
          </cell>
          <cell r="AP89">
            <v>1</v>
          </cell>
          <cell r="AQ89">
            <v>0</v>
          </cell>
          <cell r="AS89">
            <v>0</v>
          </cell>
        </row>
        <row r="90">
          <cell r="B90">
            <v>58</v>
          </cell>
          <cell r="C90" t="str">
            <v>1.2.33.</v>
          </cell>
          <cell r="E90" t="str">
            <v>1.2.33. Мероприятие: приобретение, монтаж и ввод в эксплуатацию лабораторного оборудования межкафедральной учебно-научной лаборатории рудоподготовки (планетарная шаровая мельница).</v>
          </cell>
          <cell r="H90">
            <v>1</v>
          </cell>
          <cell r="I90">
            <v>0.42</v>
          </cell>
          <cell r="Z90" t="str">
            <v>-</v>
          </cell>
          <cell r="AC90" t="str">
            <v>-</v>
          </cell>
          <cell r="AF90" t="str">
            <v>-</v>
          </cell>
          <cell r="AG90">
            <v>39053</v>
          </cell>
          <cell r="AI90" t="str">
            <v>-</v>
          </cell>
          <cell r="AJ90">
            <v>91</v>
          </cell>
          <cell r="AK90" t="str">
            <v>-</v>
          </cell>
          <cell r="AL90">
            <v>91</v>
          </cell>
          <cell r="AM90">
            <v>0</v>
          </cell>
          <cell r="AN90">
            <v>0.3</v>
          </cell>
          <cell r="AO90">
            <v>0</v>
          </cell>
          <cell r="AP90">
            <v>1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C91" t="str">
            <v>1.2.33.</v>
          </cell>
          <cell r="E91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(планетарная шаровая мельница).</v>
          </cell>
          <cell r="H91">
            <v>1</v>
          </cell>
          <cell r="I91">
            <v>0.42</v>
          </cell>
          <cell r="W91" t="str">
            <v>Конкурс</v>
          </cell>
          <cell r="X91">
            <v>38899</v>
          </cell>
          <cell r="Z91">
            <v>91</v>
          </cell>
          <cell r="AA91">
            <v>38930</v>
          </cell>
          <cell r="AC91">
            <v>60</v>
          </cell>
          <cell r="AD91">
            <v>38932</v>
          </cell>
          <cell r="AF91">
            <v>58</v>
          </cell>
          <cell r="AG91">
            <v>39053</v>
          </cell>
          <cell r="AI91">
            <v>0</v>
          </cell>
          <cell r="AJ91">
            <v>91</v>
          </cell>
          <cell r="AK91">
            <v>0</v>
          </cell>
          <cell r="AL91">
            <v>91</v>
          </cell>
          <cell r="AM91">
            <v>0</v>
          </cell>
          <cell r="AN91">
            <v>0.3</v>
          </cell>
          <cell r="AO91">
            <v>0</v>
          </cell>
          <cell r="AP91">
            <v>1</v>
          </cell>
          <cell r="AQ91">
            <v>0</v>
          </cell>
          <cell r="AS91">
            <v>0</v>
          </cell>
        </row>
        <row r="92">
          <cell r="B92">
            <v>59</v>
          </cell>
          <cell r="C92" t="str">
            <v>1.2.34.</v>
          </cell>
          <cell r="E92" t="str">
            <v xml:space="preserve">1.2.34. Мероприятие: приобретение, монтаж и ввод в эксплуатацию лабораторного оборудования межкафедральной учебно-научной лаборатории рудоподготовки (универсальный исследовательский микроскоп для любых методов оптической микроскопии для изучения структур </v>
          </cell>
          <cell r="H92">
            <v>1</v>
          </cell>
          <cell r="I92">
            <v>0.87</v>
          </cell>
          <cell r="Z92" t="str">
            <v>-</v>
          </cell>
          <cell r="AC92" t="str">
            <v>-</v>
          </cell>
          <cell r="AF92" t="str">
            <v>-</v>
          </cell>
          <cell r="AG92">
            <v>39053</v>
          </cell>
          <cell r="AI92" t="str">
            <v>-</v>
          </cell>
          <cell r="AJ92">
            <v>91</v>
          </cell>
          <cell r="AK92" t="str">
            <v>-</v>
          </cell>
          <cell r="AL92">
            <v>91</v>
          </cell>
          <cell r="AM92">
            <v>0</v>
          </cell>
          <cell r="AN92">
            <v>0.3</v>
          </cell>
          <cell r="AO92">
            <v>0</v>
          </cell>
          <cell r="AP92">
            <v>1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C93" t="str">
            <v>1.2.34.</v>
          </cell>
          <cell r="E93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(универсальный исследовательский микроскоп для любых методов оптической микроскопии для изучения структур материал</v>
          </cell>
          <cell r="H93">
            <v>1</v>
          </cell>
          <cell r="I93">
            <v>0.87</v>
          </cell>
          <cell r="W93" t="str">
            <v>Конкурс</v>
          </cell>
          <cell r="X93">
            <v>38899</v>
          </cell>
          <cell r="Z93">
            <v>91</v>
          </cell>
          <cell r="AA93">
            <v>38930</v>
          </cell>
          <cell r="AC93">
            <v>60</v>
          </cell>
          <cell r="AD93">
            <v>38932</v>
          </cell>
          <cell r="AF93">
            <v>58</v>
          </cell>
          <cell r="AG93">
            <v>39053</v>
          </cell>
          <cell r="AI93">
            <v>0</v>
          </cell>
          <cell r="AJ93">
            <v>91</v>
          </cell>
          <cell r="AK93">
            <v>0</v>
          </cell>
          <cell r="AL93">
            <v>91</v>
          </cell>
          <cell r="AM93">
            <v>0</v>
          </cell>
          <cell r="AN93">
            <v>0.3</v>
          </cell>
          <cell r="AO93">
            <v>0</v>
          </cell>
          <cell r="AP93">
            <v>1</v>
          </cell>
          <cell r="AQ93">
            <v>0</v>
          </cell>
          <cell r="AS93">
            <v>0</v>
          </cell>
        </row>
        <row r="94">
          <cell r="B94">
            <v>60</v>
          </cell>
          <cell r="C94" t="str">
            <v>1.2.35.</v>
          </cell>
          <cell r="E94" t="str">
            <v>1.2.35. Мероприятие: приобретение, монтаж и ввод в эксплуатацию лабораторного оборудования межкафедральной учебно-научной лаборатории рудоподготовки (газогенератор водорода).</v>
          </cell>
          <cell r="H94">
            <v>1</v>
          </cell>
          <cell r="I94">
            <v>0.18</v>
          </cell>
          <cell r="Z94" t="str">
            <v>-</v>
          </cell>
          <cell r="AC94" t="str">
            <v>-</v>
          </cell>
          <cell r="AF94" t="str">
            <v>-</v>
          </cell>
          <cell r="AG94">
            <v>39053</v>
          </cell>
          <cell r="AI94" t="str">
            <v>-</v>
          </cell>
          <cell r="AJ94">
            <v>91</v>
          </cell>
          <cell r="AK94" t="str">
            <v>-</v>
          </cell>
          <cell r="AL94">
            <v>91</v>
          </cell>
          <cell r="AM94">
            <v>0</v>
          </cell>
          <cell r="AN94">
            <v>0.3</v>
          </cell>
          <cell r="AO94">
            <v>0</v>
          </cell>
          <cell r="AP94">
            <v>1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C95" t="str">
            <v>1.2.35.</v>
          </cell>
          <cell r="E95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(газогенератор водорода).</v>
          </cell>
          <cell r="H95">
            <v>1</v>
          </cell>
          <cell r="I95">
            <v>0.18</v>
          </cell>
          <cell r="W95" t="str">
            <v>Конкурс</v>
          </cell>
          <cell r="X95">
            <v>38899</v>
          </cell>
          <cell r="Z95">
            <v>91</v>
          </cell>
          <cell r="AA95">
            <v>38930</v>
          </cell>
          <cell r="AC95">
            <v>60</v>
          </cell>
          <cell r="AD95">
            <v>38932</v>
          </cell>
          <cell r="AF95">
            <v>58</v>
          </cell>
          <cell r="AG95">
            <v>39053</v>
          </cell>
          <cell r="AI95">
            <v>0</v>
          </cell>
          <cell r="AJ95">
            <v>91</v>
          </cell>
          <cell r="AK95">
            <v>0</v>
          </cell>
          <cell r="AL95">
            <v>91</v>
          </cell>
          <cell r="AM95">
            <v>0</v>
          </cell>
          <cell r="AN95">
            <v>0.3</v>
          </cell>
          <cell r="AO95">
            <v>0</v>
          </cell>
          <cell r="AP95">
            <v>1</v>
          </cell>
          <cell r="AQ95">
            <v>0</v>
          </cell>
          <cell r="AS95">
            <v>0</v>
          </cell>
        </row>
        <row r="96">
          <cell r="B96">
            <v>61</v>
          </cell>
          <cell r="C96" t="str">
            <v>1.2.36.</v>
          </cell>
          <cell r="E96" t="str">
            <v>1.2.36. Мероприятие: приобретение, монтаж и ввод в эксплуатацию лабораторного оборудования межкафедральной учебно-научной лаборатории рудоподготовки (сепаратор электромагнитный валковый).</v>
          </cell>
          <cell r="H96">
            <v>1</v>
          </cell>
          <cell r="I96">
            <v>0.15</v>
          </cell>
          <cell r="Z96" t="str">
            <v>-</v>
          </cell>
          <cell r="AC96" t="str">
            <v>-</v>
          </cell>
          <cell r="AF96" t="str">
            <v>-</v>
          </cell>
          <cell r="AG96">
            <v>39053</v>
          </cell>
          <cell r="AI96" t="str">
            <v>-</v>
          </cell>
          <cell r="AJ96">
            <v>91</v>
          </cell>
          <cell r="AK96" t="str">
            <v>-</v>
          </cell>
          <cell r="AL96">
            <v>91</v>
          </cell>
          <cell r="AM96">
            <v>0</v>
          </cell>
          <cell r="AN96">
            <v>0.3</v>
          </cell>
          <cell r="AO96">
            <v>0</v>
          </cell>
          <cell r="AP96">
            <v>1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C97" t="str">
            <v>1.2.36.</v>
          </cell>
          <cell r="E97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(сепаратор электромагнитный валковый).</v>
          </cell>
          <cell r="H97">
            <v>1</v>
          </cell>
          <cell r="I97">
            <v>0.15</v>
          </cell>
          <cell r="W97" t="str">
            <v>Конкурс</v>
          </cell>
          <cell r="X97">
            <v>38899</v>
          </cell>
          <cell r="Z97">
            <v>91</v>
          </cell>
          <cell r="AA97">
            <v>38930</v>
          </cell>
          <cell r="AC97">
            <v>60</v>
          </cell>
          <cell r="AD97">
            <v>38932</v>
          </cell>
          <cell r="AF97">
            <v>58</v>
          </cell>
          <cell r="AG97">
            <v>39053</v>
          </cell>
          <cell r="AI97">
            <v>0</v>
          </cell>
          <cell r="AJ97">
            <v>91</v>
          </cell>
          <cell r="AK97">
            <v>0</v>
          </cell>
          <cell r="AL97">
            <v>91</v>
          </cell>
          <cell r="AM97">
            <v>0</v>
          </cell>
          <cell r="AN97">
            <v>0.3</v>
          </cell>
          <cell r="AO97">
            <v>0</v>
          </cell>
          <cell r="AP97">
            <v>1</v>
          </cell>
          <cell r="AQ97">
            <v>0</v>
          </cell>
          <cell r="AS97">
            <v>0</v>
          </cell>
        </row>
        <row r="98">
          <cell r="B98">
            <v>62</v>
          </cell>
          <cell r="C98" t="str">
            <v>1.2.37.</v>
          </cell>
          <cell r="E98" t="str">
            <v>1.2.37. Мероприятие: приобретение, монтаж и ввод в эксплуатацию лабораторного оборудования межкафедральной учебно-научной лаборатории рудоподготовки (газоанализатор СО, NO, NO2, SO2, H2S, CS2, COS, CO2 (2 шт.)).</v>
          </cell>
          <cell r="H98">
            <v>1</v>
          </cell>
          <cell r="I98">
            <v>0.48</v>
          </cell>
          <cell r="Z98" t="str">
            <v>-</v>
          </cell>
          <cell r="AC98" t="str">
            <v>-</v>
          </cell>
          <cell r="AF98" t="str">
            <v>-</v>
          </cell>
          <cell r="AG98">
            <v>39053</v>
          </cell>
          <cell r="AI98" t="str">
            <v>-</v>
          </cell>
          <cell r="AJ98">
            <v>91</v>
          </cell>
          <cell r="AK98" t="str">
            <v>-</v>
          </cell>
          <cell r="AL98">
            <v>91</v>
          </cell>
          <cell r="AM98">
            <v>0</v>
          </cell>
          <cell r="AN98">
            <v>0.3</v>
          </cell>
          <cell r="AO98">
            <v>0</v>
          </cell>
          <cell r="AP98">
            <v>1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C99" t="str">
            <v>1.2.37.</v>
          </cell>
          <cell r="E99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(газоанализатор СО, NO, NO2, SO2, H2S, CS2, COS, CO2 (2 шт.)).</v>
          </cell>
          <cell r="H99">
            <v>1</v>
          </cell>
          <cell r="I99">
            <v>0.48</v>
          </cell>
          <cell r="W99" t="str">
            <v>Конкурс</v>
          </cell>
          <cell r="X99">
            <v>38899</v>
          </cell>
          <cell r="Z99">
            <v>91</v>
          </cell>
          <cell r="AA99">
            <v>38930</v>
          </cell>
          <cell r="AC99">
            <v>60</v>
          </cell>
          <cell r="AD99">
            <v>38932</v>
          </cell>
          <cell r="AF99">
            <v>58</v>
          </cell>
          <cell r="AG99">
            <v>39053</v>
          </cell>
          <cell r="AI99">
            <v>0</v>
          </cell>
          <cell r="AJ99">
            <v>91</v>
          </cell>
          <cell r="AK99">
            <v>0</v>
          </cell>
          <cell r="AL99">
            <v>91</v>
          </cell>
          <cell r="AM99">
            <v>0</v>
          </cell>
          <cell r="AN99">
            <v>0.3</v>
          </cell>
          <cell r="AO99">
            <v>0</v>
          </cell>
          <cell r="AP99">
            <v>1</v>
          </cell>
          <cell r="AQ99">
            <v>0</v>
          </cell>
          <cell r="AS99">
            <v>0</v>
          </cell>
        </row>
        <row r="100">
          <cell r="B100">
            <v>63</v>
          </cell>
          <cell r="C100" t="str">
            <v>1.2.38.</v>
          </cell>
          <cell r="E100" t="str">
            <v>1.2.38. Мероприятие: приобретение, монтаж и ввод в эксплуатацию лабораторного оборудования межкафедральной учебно-научной лаборатории рудоподготовки (газовый хроматограф).</v>
          </cell>
          <cell r="H100">
            <v>1</v>
          </cell>
          <cell r="I100">
            <v>0.75</v>
          </cell>
          <cell r="Z100" t="str">
            <v>-</v>
          </cell>
          <cell r="AC100" t="str">
            <v>-</v>
          </cell>
          <cell r="AF100" t="str">
            <v>-</v>
          </cell>
          <cell r="AG100">
            <v>39053</v>
          </cell>
          <cell r="AI100" t="str">
            <v>-</v>
          </cell>
          <cell r="AJ100">
            <v>91</v>
          </cell>
          <cell r="AK100" t="str">
            <v>-</v>
          </cell>
          <cell r="AL100">
            <v>91</v>
          </cell>
          <cell r="AM100">
            <v>0</v>
          </cell>
          <cell r="AN100">
            <v>0.3</v>
          </cell>
          <cell r="AO100">
            <v>0</v>
          </cell>
          <cell r="AP100">
            <v>1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 t="str">
            <v>1.2.38.</v>
          </cell>
          <cell r="E101" t="str">
            <v>Приобретение, монтаж, наладка, ввод в эксплуатацию лабораторного оборудования для межкафедральной учебно-научной лаборатории  рудоподготовки (газовый хроматограф).</v>
          </cell>
          <cell r="H101">
            <v>1</v>
          </cell>
          <cell r="I101">
            <v>0.75</v>
          </cell>
          <cell r="W101" t="str">
            <v>Конкурс</v>
          </cell>
          <cell r="X101">
            <v>38899</v>
          </cell>
          <cell r="Z101">
            <v>91</v>
          </cell>
          <cell r="AA101">
            <v>38930</v>
          </cell>
          <cell r="AC101">
            <v>60</v>
          </cell>
          <cell r="AD101">
            <v>38932</v>
          </cell>
          <cell r="AF101">
            <v>58</v>
          </cell>
          <cell r="AG101">
            <v>39053</v>
          </cell>
          <cell r="AI101">
            <v>0</v>
          </cell>
          <cell r="AJ101">
            <v>91</v>
          </cell>
          <cell r="AK101">
            <v>0</v>
          </cell>
          <cell r="AL101">
            <v>91</v>
          </cell>
          <cell r="AM101">
            <v>0</v>
          </cell>
          <cell r="AN101">
            <v>0.3</v>
          </cell>
          <cell r="AO101">
            <v>0</v>
          </cell>
          <cell r="AP101">
            <v>1</v>
          </cell>
          <cell r="AQ101">
            <v>0</v>
          </cell>
          <cell r="AS101">
            <v>0</v>
          </cell>
        </row>
        <row r="102">
          <cell r="B102">
            <v>64</v>
          </cell>
          <cell r="C102" t="str">
            <v>1.2.39.</v>
          </cell>
          <cell r="E102" t="str">
            <v>1.2.39. Мероприятие: разработка методического обеспечения для межкафедральной лаборатории рудоподготовки</v>
          </cell>
          <cell r="H102">
            <v>2</v>
          </cell>
          <cell r="I102">
            <v>0.99</v>
          </cell>
          <cell r="Z102" t="str">
            <v>-</v>
          </cell>
          <cell r="AC102" t="str">
            <v>-</v>
          </cell>
          <cell r="AF102" t="str">
            <v>-</v>
          </cell>
          <cell r="AG102">
            <v>39418</v>
          </cell>
          <cell r="AI102" t="str">
            <v>-</v>
          </cell>
          <cell r="AJ102">
            <v>0</v>
          </cell>
          <cell r="AK102" t="str">
            <v>-</v>
          </cell>
          <cell r="AL102">
            <v>0</v>
          </cell>
          <cell r="AM102">
            <v>5</v>
          </cell>
          <cell r="AN102">
            <v>0</v>
          </cell>
          <cell r="AO102">
            <v>0</v>
          </cell>
          <cell r="AP102">
            <v>1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 t="str">
            <v>1.2.39.</v>
          </cell>
          <cell r="E103" t="str">
            <v>Разработка методического обеспечения для межкафедральной лаборатории рудоподготовки</v>
          </cell>
          <cell r="H103">
            <v>2</v>
          </cell>
          <cell r="I103">
            <v>0.99</v>
          </cell>
          <cell r="W103" t="str">
            <v>Смета</v>
          </cell>
          <cell r="X103">
            <v>39084</v>
          </cell>
          <cell r="Z103">
            <v>0</v>
          </cell>
          <cell r="AA103">
            <v>39115</v>
          </cell>
          <cell r="AC103">
            <v>0</v>
          </cell>
          <cell r="AD103">
            <v>39115</v>
          </cell>
          <cell r="AF103">
            <v>0</v>
          </cell>
          <cell r="AG103">
            <v>39418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5</v>
          </cell>
          <cell r="AN103">
            <v>0</v>
          </cell>
          <cell r="AO103">
            <v>0</v>
          </cell>
          <cell r="AP103">
            <v>1</v>
          </cell>
          <cell r="AQ103">
            <v>0</v>
          </cell>
          <cell r="AS103">
            <v>0</v>
          </cell>
        </row>
        <row r="104">
          <cell r="B104">
            <v>67</v>
          </cell>
          <cell r="C104" t="str">
            <v xml:space="preserve">1.2.42. </v>
          </cell>
          <cell r="E104" t="str">
            <v>1.2.42. Мероприятие: приобретение, монтаж и ввод в эксплуатацию лабораторного оборудования межкафедральной учебно-научной лаборатории цветной металлургии (установка для электрополировки шлифов с расходными материалами, установка для электролитического уто</v>
          </cell>
          <cell r="H104">
            <v>1</v>
          </cell>
          <cell r="I104">
            <v>0.93</v>
          </cell>
          <cell r="Z104" t="str">
            <v>-</v>
          </cell>
          <cell r="AC104" t="str">
            <v>-</v>
          </cell>
          <cell r="AF104" t="str">
            <v>-</v>
          </cell>
          <cell r="AG104">
            <v>39053</v>
          </cell>
          <cell r="AI104" t="str">
            <v>-</v>
          </cell>
          <cell r="AJ104">
            <v>90</v>
          </cell>
          <cell r="AK104" t="str">
            <v>-</v>
          </cell>
          <cell r="AL104">
            <v>90</v>
          </cell>
          <cell r="AM104">
            <v>0</v>
          </cell>
          <cell r="AN104">
            <v>0.3</v>
          </cell>
          <cell r="AO104">
            <v>0</v>
          </cell>
          <cell r="AP104">
            <v>1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 t="str">
            <v xml:space="preserve">1.2.42. </v>
          </cell>
          <cell r="E105" t="str">
            <v>Приобретение, монтаж, наладка, ввод в эксплуатацию лабораторного оборудования для межкафедральной учебно-научной лаборатории  цветной металлургии (установка для электрополировки шлифов с расходными материалами, установка для электролитического утонения об</v>
          </cell>
          <cell r="H105">
            <v>1</v>
          </cell>
          <cell r="I105">
            <v>0.93</v>
          </cell>
          <cell r="W105" t="str">
            <v>Конкурс</v>
          </cell>
          <cell r="X105">
            <v>38900</v>
          </cell>
          <cell r="Z105">
            <v>90</v>
          </cell>
          <cell r="AA105">
            <v>38931</v>
          </cell>
          <cell r="AC105">
            <v>59</v>
          </cell>
          <cell r="AD105">
            <v>38962</v>
          </cell>
          <cell r="AF105">
            <v>28</v>
          </cell>
          <cell r="AG105">
            <v>39053</v>
          </cell>
          <cell r="AI105">
            <v>0</v>
          </cell>
          <cell r="AJ105">
            <v>90</v>
          </cell>
          <cell r="AK105">
            <v>0</v>
          </cell>
          <cell r="AL105">
            <v>90</v>
          </cell>
          <cell r="AM105">
            <v>0</v>
          </cell>
          <cell r="AN105">
            <v>0.3</v>
          </cell>
          <cell r="AO105">
            <v>0</v>
          </cell>
          <cell r="AP105">
            <v>1</v>
          </cell>
          <cell r="AQ105">
            <v>0</v>
          </cell>
          <cell r="AS105">
            <v>0</v>
          </cell>
        </row>
        <row r="106">
          <cell r="B106">
            <v>68</v>
          </cell>
          <cell r="C106" t="str">
            <v xml:space="preserve">1.2.43. </v>
          </cell>
          <cell r="E106" t="str">
            <v>1.2.43. Мероприятие: приобретение, монтаж и ввод в эксплуатацию лабораторного оборудования межкафедральной учебно-научной лаборатории цветной металлургии (система для количественной металлографии).</v>
          </cell>
          <cell r="H106">
            <v>1</v>
          </cell>
          <cell r="I106">
            <v>2.8</v>
          </cell>
          <cell r="Z106" t="str">
            <v>-</v>
          </cell>
          <cell r="AC106" t="str">
            <v>-</v>
          </cell>
          <cell r="AF106" t="str">
            <v>-</v>
          </cell>
          <cell r="AG106">
            <v>39053</v>
          </cell>
          <cell r="AI106" t="str">
            <v>-</v>
          </cell>
          <cell r="AJ106">
            <v>90</v>
          </cell>
          <cell r="AK106" t="str">
            <v>-</v>
          </cell>
          <cell r="AL106">
            <v>90</v>
          </cell>
          <cell r="AM106">
            <v>0</v>
          </cell>
          <cell r="AN106">
            <v>0.3</v>
          </cell>
          <cell r="AO106">
            <v>0</v>
          </cell>
          <cell r="AP106">
            <v>1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C107" t="str">
            <v xml:space="preserve">1.2.43. </v>
          </cell>
          <cell r="E107" t="str">
            <v>Приобретение, монтаж, наладка, ввод в эксплуатацию лабораторного оборудования для межкафедральной учебно-научной лаборатории  цветной металлургии (система для количественной металлографии).</v>
          </cell>
          <cell r="H107">
            <v>1</v>
          </cell>
          <cell r="I107">
            <v>2.8</v>
          </cell>
          <cell r="W107" t="str">
            <v>Конкурс</v>
          </cell>
          <cell r="X107">
            <v>38900</v>
          </cell>
          <cell r="Z107">
            <v>90</v>
          </cell>
          <cell r="AA107">
            <v>38931</v>
          </cell>
          <cell r="AC107">
            <v>59</v>
          </cell>
          <cell r="AD107">
            <v>38962</v>
          </cell>
          <cell r="AF107">
            <v>28</v>
          </cell>
          <cell r="AG107">
            <v>39053</v>
          </cell>
          <cell r="AI107">
            <v>0</v>
          </cell>
          <cell r="AJ107">
            <v>90</v>
          </cell>
          <cell r="AK107">
            <v>0</v>
          </cell>
          <cell r="AL107">
            <v>90</v>
          </cell>
          <cell r="AM107">
            <v>0</v>
          </cell>
          <cell r="AN107">
            <v>0.3</v>
          </cell>
          <cell r="AO107">
            <v>0</v>
          </cell>
          <cell r="AP107">
            <v>1</v>
          </cell>
          <cell r="AQ107">
            <v>0</v>
          </cell>
          <cell r="AS107">
            <v>0</v>
          </cell>
        </row>
        <row r="108">
          <cell r="B108">
            <v>69</v>
          </cell>
          <cell r="C108" t="str">
            <v>1.2.44.</v>
          </cell>
          <cell r="E108" t="str">
            <v>1.2.44. Мероприятие: приобретение, монтаж и ввод в эксплуатацию лабораторного оборудования межкафедральной учебно-научной лаборатории цветной металлургии .</v>
          </cell>
          <cell r="H108">
            <v>1</v>
          </cell>
          <cell r="I108">
            <v>23.105</v>
          </cell>
          <cell r="Z108" t="str">
            <v>-</v>
          </cell>
          <cell r="AC108" t="str">
            <v>-</v>
          </cell>
          <cell r="AF108" t="str">
            <v>-</v>
          </cell>
          <cell r="AG108">
            <v>39418</v>
          </cell>
          <cell r="AI108" t="str">
            <v>-</v>
          </cell>
          <cell r="AJ108">
            <v>0</v>
          </cell>
          <cell r="AK108" t="str">
            <v>-</v>
          </cell>
          <cell r="AL108">
            <v>0</v>
          </cell>
          <cell r="AM108">
            <v>5</v>
          </cell>
          <cell r="AN108">
            <v>0</v>
          </cell>
          <cell r="AO108">
            <v>0</v>
          </cell>
          <cell r="AP108">
            <v>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 t="str">
            <v>1.2.44.</v>
          </cell>
          <cell r="E109" t="str">
            <v>Приобретение, монтаж, наладка, ввод в эксплуатацию лабораторного оборудования для межкафедральной учебно-научной лаборатории  цветной металлургии.</v>
          </cell>
          <cell r="H109">
            <v>1</v>
          </cell>
          <cell r="I109">
            <v>23.105</v>
          </cell>
          <cell r="W109" t="str">
            <v>Конкурс</v>
          </cell>
          <cell r="X109">
            <v>39084</v>
          </cell>
          <cell r="Z109">
            <v>0</v>
          </cell>
          <cell r="AA109">
            <v>39115</v>
          </cell>
          <cell r="AC109">
            <v>0</v>
          </cell>
          <cell r="AD109">
            <v>39143</v>
          </cell>
          <cell r="AF109">
            <v>0</v>
          </cell>
          <cell r="AG109">
            <v>39418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5</v>
          </cell>
          <cell r="AN109">
            <v>0</v>
          </cell>
          <cell r="AO109">
            <v>0</v>
          </cell>
          <cell r="AP109">
            <v>1</v>
          </cell>
          <cell r="AQ109">
            <v>0</v>
          </cell>
          <cell r="AS109">
            <v>0</v>
          </cell>
        </row>
        <row r="110">
          <cell r="B110">
            <v>70</v>
          </cell>
          <cell r="C110" t="str">
            <v>1.2.45.</v>
          </cell>
          <cell r="E110" t="str">
            <v>1.2.45. Мероприятие: разработка методического обеспечения для межкафедральной лаборатории цветной металлургии</v>
          </cell>
          <cell r="H110">
            <v>2</v>
          </cell>
          <cell r="I110">
            <v>1</v>
          </cell>
          <cell r="Z110" t="str">
            <v>-</v>
          </cell>
          <cell r="AC110" t="str">
            <v>-</v>
          </cell>
          <cell r="AF110" t="str">
            <v>-</v>
          </cell>
          <cell r="AG110">
            <v>39418</v>
          </cell>
          <cell r="AI110" t="str">
            <v>-</v>
          </cell>
          <cell r="AJ110">
            <v>0</v>
          </cell>
          <cell r="AK110" t="str">
            <v>-</v>
          </cell>
          <cell r="AL110">
            <v>0</v>
          </cell>
          <cell r="AM110">
            <v>5</v>
          </cell>
          <cell r="AN110">
            <v>0</v>
          </cell>
          <cell r="AO110">
            <v>0</v>
          </cell>
          <cell r="AP110">
            <v>1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C111" t="str">
            <v>1.2.45.</v>
          </cell>
          <cell r="E111" t="str">
            <v>Разработка методического обеспечения для межкафедральной лаборатории цветной металлургии</v>
          </cell>
          <cell r="H111">
            <v>2</v>
          </cell>
          <cell r="I111">
            <v>1</v>
          </cell>
          <cell r="W111" t="str">
            <v>Смета</v>
          </cell>
          <cell r="X111">
            <v>39084</v>
          </cell>
          <cell r="Z111">
            <v>0</v>
          </cell>
          <cell r="AA111">
            <v>39115</v>
          </cell>
          <cell r="AC111">
            <v>0</v>
          </cell>
          <cell r="AD111">
            <v>39115</v>
          </cell>
          <cell r="AF111">
            <v>0</v>
          </cell>
          <cell r="AG111">
            <v>39418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5</v>
          </cell>
          <cell r="AN111">
            <v>0</v>
          </cell>
          <cell r="AO111">
            <v>0</v>
          </cell>
          <cell r="AP111">
            <v>1</v>
          </cell>
          <cell r="AQ111">
            <v>0</v>
          </cell>
          <cell r="AS111">
            <v>0</v>
          </cell>
        </row>
        <row r="112">
          <cell r="B112">
            <v>73</v>
          </cell>
          <cell r="C112" t="str">
            <v>1.2.48.</v>
          </cell>
          <cell r="E112" t="str">
            <v>1.2.48. Мероприятие: приобретение, монтаж и ввод в эксплуатацию лабораторного оборудования межкафедральной учебно-научной лаборатории обработки материалов.</v>
          </cell>
          <cell r="H112">
            <v>2</v>
          </cell>
          <cell r="I112">
            <v>22</v>
          </cell>
          <cell r="Z112" t="str">
            <v>-</v>
          </cell>
          <cell r="AC112" t="str">
            <v>-</v>
          </cell>
          <cell r="AF112" t="str">
            <v>-</v>
          </cell>
          <cell r="AG112">
            <v>39418</v>
          </cell>
          <cell r="AI112" t="str">
            <v>-</v>
          </cell>
          <cell r="AJ112">
            <v>0</v>
          </cell>
          <cell r="AK112" t="str">
            <v>-</v>
          </cell>
          <cell r="AL112">
            <v>0</v>
          </cell>
          <cell r="AM112">
            <v>5</v>
          </cell>
          <cell r="AN112">
            <v>0</v>
          </cell>
          <cell r="AO112">
            <v>0</v>
          </cell>
          <cell r="AP112">
            <v>1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 t="str">
            <v>1.2.48.</v>
          </cell>
          <cell r="E113" t="str">
            <v>Приобретение, монтаж, наладка, ввод в эксплуатацию лабораторного оборудования для межкафедральной учебно-научной лаборатории  обработки материалов.</v>
          </cell>
          <cell r="H113">
            <v>2</v>
          </cell>
          <cell r="I113">
            <v>22</v>
          </cell>
          <cell r="W113" t="str">
            <v>Конкурс</v>
          </cell>
          <cell r="X113">
            <v>39084</v>
          </cell>
          <cell r="Z113">
            <v>0</v>
          </cell>
          <cell r="AA113">
            <v>39115</v>
          </cell>
          <cell r="AC113">
            <v>0</v>
          </cell>
          <cell r="AD113">
            <v>39143</v>
          </cell>
          <cell r="AF113">
            <v>0</v>
          </cell>
          <cell r="AG113">
            <v>39418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5</v>
          </cell>
          <cell r="AN113">
            <v>0</v>
          </cell>
          <cell r="AO113">
            <v>0</v>
          </cell>
          <cell r="AP113">
            <v>1</v>
          </cell>
          <cell r="AQ113">
            <v>0</v>
          </cell>
          <cell r="AS113">
            <v>0</v>
          </cell>
        </row>
        <row r="114">
          <cell r="B114">
            <v>74</v>
          </cell>
          <cell r="C114" t="str">
            <v>1.2.49.</v>
          </cell>
          <cell r="E114" t="str">
            <v>1.2.49. Мероприятие: разработка методического обеспечения для межкафедральной лаборатории обработки материалов</v>
          </cell>
          <cell r="H114">
            <v>2</v>
          </cell>
          <cell r="I114">
            <v>1</v>
          </cell>
          <cell r="Z114" t="str">
            <v>-</v>
          </cell>
          <cell r="AC114" t="str">
            <v>-</v>
          </cell>
          <cell r="AF114" t="str">
            <v>-</v>
          </cell>
          <cell r="AG114">
            <v>39418</v>
          </cell>
          <cell r="AI114" t="str">
            <v>-</v>
          </cell>
          <cell r="AJ114">
            <v>0</v>
          </cell>
          <cell r="AK114" t="str">
            <v>-</v>
          </cell>
          <cell r="AL114">
            <v>0</v>
          </cell>
          <cell r="AM114">
            <v>5</v>
          </cell>
          <cell r="AN114">
            <v>0</v>
          </cell>
          <cell r="AO114">
            <v>0</v>
          </cell>
          <cell r="AP114">
            <v>1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 t="str">
            <v>1.2.49.</v>
          </cell>
          <cell r="E115" t="str">
            <v>Разработка методического обеспечения для межкафедральной лаборатории обработки материалов</v>
          </cell>
          <cell r="H115">
            <v>2</v>
          </cell>
          <cell r="I115">
            <v>1</v>
          </cell>
          <cell r="W115" t="str">
            <v>Смета</v>
          </cell>
          <cell r="X115">
            <v>39084</v>
          </cell>
          <cell r="Z115">
            <v>0</v>
          </cell>
          <cell r="AA115">
            <v>39115</v>
          </cell>
          <cell r="AC115">
            <v>0</v>
          </cell>
          <cell r="AD115">
            <v>39115</v>
          </cell>
          <cell r="AF115">
            <v>0</v>
          </cell>
          <cell r="AG115">
            <v>39418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5</v>
          </cell>
          <cell r="AN115">
            <v>0</v>
          </cell>
          <cell r="AO115">
            <v>0</v>
          </cell>
          <cell r="AP115">
            <v>1</v>
          </cell>
          <cell r="AQ115">
            <v>0</v>
          </cell>
          <cell r="AS115">
            <v>0</v>
          </cell>
        </row>
        <row r="116">
          <cell r="B116">
            <v>77</v>
          </cell>
          <cell r="C116" t="str">
            <v>1.2.52.</v>
          </cell>
          <cell r="E116" t="str">
            <v>1.2.52. Мероприятие: приобретение, монтаж и ввод в эксплуатацию лабораторного оборудования межкафедральной учебно-научной лаборатории наноматериалов.</v>
          </cell>
          <cell r="H116">
            <v>1</v>
          </cell>
          <cell r="I116">
            <v>26.45</v>
          </cell>
          <cell r="Z116" t="str">
            <v>-</v>
          </cell>
          <cell r="AC116" t="str">
            <v>-</v>
          </cell>
          <cell r="AF116" t="str">
            <v>-</v>
          </cell>
          <cell r="AG116">
            <v>39418</v>
          </cell>
          <cell r="AI116" t="str">
            <v>-</v>
          </cell>
          <cell r="AJ116">
            <v>0</v>
          </cell>
          <cell r="AK116" t="str">
            <v>-</v>
          </cell>
          <cell r="AL116">
            <v>0</v>
          </cell>
          <cell r="AM116">
            <v>5</v>
          </cell>
          <cell r="AN116">
            <v>0</v>
          </cell>
          <cell r="AO116">
            <v>0</v>
          </cell>
          <cell r="AP116">
            <v>1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C117" t="str">
            <v>1.2.52.</v>
          </cell>
          <cell r="E117" t="str">
            <v>Приобретение, монтаж, наладка, ввод в эксплуатацию лабораторного оборудования для межкафедральной учебно-научной лаборатории  наноматериалов.</v>
          </cell>
          <cell r="H117">
            <v>1</v>
          </cell>
          <cell r="I117">
            <v>26.45</v>
          </cell>
          <cell r="W117" t="str">
            <v>Конкурс</v>
          </cell>
          <cell r="X117">
            <v>39084</v>
          </cell>
          <cell r="Z117">
            <v>0</v>
          </cell>
          <cell r="AA117">
            <v>39115</v>
          </cell>
          <cell r="AC117">
            <v>0</v>
          </cell>
          <cell r="AD117">
            <v>39143</v>
          </cell>
          <cell r="AF117">
            <v>0</v>
          </cell>
          <cell r="AG117">
            <v>39418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5</v>
          </cell>
          <cell r="AN117">
            <v>0</v>
          </cell>
          <cell r="AO117">
            <v>0</v>
          </cell>
          <cell r="AP117">
            <v>1</v>
          </cell>
          <cell r="AQ117">
            <v>0</v>
          </cell>
          <cell r="AS117">
            <v>0</v>
          </cell>
        </row>
        <row r="118">
          <cell r="B118">
            <v>78</v>
          </cell>
          <cell r="C118" t="str">
            <v>1.2.53.</v>
          </cell>
          <cell r="E118" t="str">
            <v>1.2.53. Мероприятие: разработка методического обеспечения для межкафедральной лаборатории наноматериалов</v>
          </cell>
          <cell r="H118">
            <v>2</v>
          </cell>
          <cell r="I118">
            <v>1</v>
          </cell>
          <cell r="Z118" t="str">
            <v>-</v>
          </cell>
          <cell r="AC118" t="str">
            <v>-</v>
          </cell>
          <cell r="AF118" t="str">
            <v>-</v>
          </cell>
          <cell r="AG118">
            <v>39418</v>
          </cell>
          <cell r="AI118" t="str">
            <v>-</v>
          </cell>
          <cell r="AJ118">
            <v>0</v>
          </cell>
          <cell r="AK118" t="str">
            <v>-</v>
          </cell>
          <cell r="AL118">
            <v>0</v>
          </cell>
          <cell r="AM118">
            <v>5</v>
          </cell>
          <cell r="AN118">
            <v>0</v>
          </cell>
          <cell r="AO118">
            <v>0</v>
          </cell>
          <cell r="AP118">
            <v>1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C119" t="str">
            <v>1.2.53.</v>
          </cell>
          <cell r="E119" t="str">
            <v>Разработка методического обеспечения для межкафедральной лаборатории наноматериалов</v>
          </cell>
          <cell r="H119">
            <v>2</v>
          </cell>
          <cell r="I119">
            <v>1</v>
          </cell>
          <cell r="W119" t="str">
            <v>Смета</v>
          </cell>
          <cell r="X119">
            <v>39084</v>
          </cell>
          <cell r="Z119">
            <v>0</v>
          </cell>
          <cell r="AA119">
            <v>39115</v>
          </cell>
          <cell r="AC119">
            <v>0</v>
          </cell>
          <cell r="AD119">
            <v>39115</v>
          </cell>
          <cell r="AF119">
            <v>0</v>
          </cell>
          <cell r="AG119">
            <v>39418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5</v>
          </cell>
          <cell r="AN119">
            <v>0</v>
          </cell>
          <cell r="AO119">
            <v>0</v>
          </cell>
          <cell r="AP119">
            <v>1</v>
          </cell>
          <cell r="AQ119">
            <v>0</v>
          </cell>
          <cell r="AS119">
            <v>0</v>
          </cell>
        </row>
        <row r="120">
          <cell r="B120">
            <v>81</v>
          </cell>
          <cell r="C120" t="str">
            <v>1.2.56.</v>
          </cell>
          <cell r="E120" t="str">
            <v>1.2.56. Мероприятие: приобретение, монтаж и ввод в эксплуатацию лабораторного оборудования межкафедральной учебно-научной лаборатории ПМП.</v>
          </cell>
          <cell r="H120">
            <v>1</v>
          </cell>
          <cell r="I120">
            <v>21.954999999999998</v>
          </cell>
          <cell r="Z120" t="str">
            <v>-</v>
          </cell>
          <cell r="AC120" t="str">
            <v>-</v>
          </cell>
          <cell r="AF120" t="str">
            <v>-</v>
          </cell>
          <cell r="AG120">
            <v>39418</v>
          </cell>
          <cell r="AI120" t="str">
            <v>-</v>
          </cell>
          <cell r="AJ120">
            <v>0</v>
          </cell>
          <cell r="AK120" t="str">
            <v>-</v>
          </cell>
          <cell r="AL120">
            <v>0</v>
          </cell>
          <cell r="AM120">
            <v>5</v>
          </cell>
          <cell r="AN120">
            <v>0</v>
          </cell>
          <cell r="AO120">
            <v>0</v>
          </cell>
          <cell r="AP120">
            <v>1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C121" t="str">
            <v>1.2.56.</v>
          </cell>
          <cell r="E121" t="str">
            <v>Приобретение, монтаж, наладка, ввод в эксплуатацию лабораторного оборудования для межкафедральной учебно-научной лаборатории  ПМП.</v>
          </cell>
          <cell r="H121">
            <v>1</v>
          </cell>
          <cell r="I121">
            <v>21.954999999999998</v>
          </cell>
          <cell r="W121" t="str">
            <v>Конкурс</v>
          </cell>
          <cell r="X121">
            <v>39084</v>
          </cell>
          <cell r="Z121">
            <v>0</v>
          </cell>
          <cell r="AA121" t="str">
            <v>02.02..07</v>
          </cell>
          <cell r="AC121">
            <v>0</v>
          </cell>
          <cell r="AD121">
            <v>39143</v>
          </cell>
          <cell r="AF121">
            <v>0</v>
          </cell>
          <cell r="AG121">
            <v>39418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5</v>
          </cell>
          <cell r="AN121">
            <v>0</v>
          </cell>
          <cell r="AO121">
            <v>0</v>
          </cell>
          <cell r="AP121">
            <v>1</v>
          </cell>
          <cell r="AQ121">
            <v>0</v>
          </cell>
          <cell r="AS121">
            <v>0</v>
          </cell>
        </row>
        <row r="122">
          <cell r="B122">
            <v>82</v>
          </cell>
          <cell r="C122" t="str">
            <v>1.2.57.</v>
          </cell>
          <cell r="E122" t="str">
            <v>1.2.57. Мероприятие: разработка методического обеспечения для межкафедральной лаборатории ПМП</v>
          </cell>
          <cell r="H122">
            <v>2</v>
          </cell>
          <cell r="I122">
            <v>1</v>
          </cell>
          <cell r="Z122" t="str">
            <v>-</v>
          </cell>
          <cell r="AC122" t="str">
            <v>-</v>
          </cell>
          <cell r="AF122" t="str">
            <v>-</v>
          </cell>
          <cell r="AG122">
            <v>39418</v>
          </cell>
          <cell r="AI122" t="str">
            <v>-</v>
          </cell>
          <cell r="AJ122">
            <v>0</v>
          </cell>
          <cell r="AK122" t="str">
            <v>-</v>
          </cell>
          <cell r="AL122">
            <v>0</v>
          </cell>
          <cell r="AM122">
            <v>5</v>
          </cell>
          <cell r="AN122">
            <v>0</v>
          </cell>
          <cell r="AO122">
            <v>0</v>
          </cell>
          <cell r="AP122">
            <v>1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C123" t="str">
            <v>1.2.57.</v>
          </cell>
          <cell r="E123" t="str">
            <v>Разработка методического обеспечения для межкафедральной лаборатории наноматериалов</v>
          </cell>
          <cell r="H123">
            <v>2</v>
          </cell>
          <cell r="I123">
            <v>1</v>
          </cell>
          <cell r="W123" t="str">
            <v>Смета</v>
          </cell>
          <cell r="X123">
            <v>39084</v>
          </cell>
          <cell r="Z123">
            <v>0</v>
          </cell>
          <cell r="AA123">
            <v>39115</v>
          </cell>
          <cell r="AC123">
            <v>0</v>
          </cell>
          <cell r="AD123">
            <v>39115</v>
          </cell>
          <cell r="AF123">
            <v>0</v>
          </cell>
          <cell r="AG123">
            <v>39418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5</v>
          </cell>
          <cell r="AN123">
            <v>0</v>
          </cell>
          <cell r="AO123">
            <v>0</v>
          </cell>
          <cell r="AP123">
            <v>1</v>
          </cell>
          <cell r="AQ123">
            <v>0</v>
          </cell>
          <cell r="AS123">
            <v>0</v>
          </cell>
        </row>
        <row r="124">
          <cell r="B124">
            <v>84</v>
          </cell>
          <cell r="C124" t="str">
            <v>1.2.59.</v>
          </cell>
          <cell r="E124" t="str">
            <v>1.2.59. Мероприятие: разработка методического обеспечения для межкафедральных лабораторий</v>
          </cell>
          <cell r="H124">
            <v>2</v>
          </cell>
          <cell r="I124">
            <v>4.3250000000000002</v>
          </cell>
          <cell r="Z124" t="str">
            <v>-</v>
          </cell>
          <cell r="AC124" t="str">
            <v>-</v>
          </cell>
          <cell r="AF124" t="str">
            <v>-</v>
          </cell>
          <cell r="AG124">
            <v>39053</v>
          </cell>
          <cell r="AI124" t="str">
            <v>-</v>
          </cell>
          <cell r="AJ124">
            <v>120</v>
          </cell>
          <cell r="AK124" t="str">
            <v>-</v>
          </cell>
          <cell r="AL124">
            <v>120</v>
          </cell>
          <cell r="AM124">
            <v>0</v>
          </cell>
          <cell r="AN124">
            <v>0.3</v>
          </cell>
          <cell r="AO124">
            <v>0</v>
          </cell>
          <cell r="AP124">
            <v>1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C125" t="str">
            <v>1.2.59.</v>
          </cell>
          <cell r="E125" t="str">
            <v>Разработка методического обеспечения для межкафедральных лабораторий</v>
          </cell>
          <cell r="H125">
            <v>2</v>
          </cell>
          <cell r="I125">
            <v>4.3250000000000002</v>
          </cell>
          <cell r="W125" t="str">
            <v>Смета</v>
          </cell>
          <cell r="X125">
            <v>38870</v>
          </cell>
          <cell r="Z125">
            <v>120</v>
          </cell>
          <cell r="AA125">
            <v>38900</v>
          </cell>
          <cell r="AC125">
            <v>90</v>
          </cell>
          <cell r="AD125">
            <v>38900</v>
          </cell>
          <cell r="AF125">
            <v>90</v>
          </cell>
          <cell r="AG125">
            <v>39053</v>
          </cell>
          <cell r="AI125">
            <v>0</v>
          </cell>
          <cell r="AJ125">
            <v>120</v>
          </cell>
          <cell r="AK125">
            <v>0</v>
          </cell>
          <cell r="AL125">
            <v>120</v>
          </cell>
          <cell r="AM125">
            <v>0</v>
          </cell>
          <cell r="AN125">
            <v>0.3</v>
          </cell>
          <cell r="AO125">
            <v>0</v>
          </cell>
          <cell r="AP125">
            <v>1</v>
          </cell>
          <cell r="AQ125">
            <v>0</v>
          </cell>
          <cell r="AS125">
            <v>0</v>
          </cell>
        </row>
        <row r="126">
          <cell r="B126">
            <v>85</v>
          </cell>
          <cell r="C126" t="str">
            <v>1.2.60.</v>
          </cell>
          <cell r="E126" t="str">
            <v>1.2.60. Мероприятие: разработка методического обеспечения для межкафедральных лабораторий</v>
          </cell>
          <cell r="H126">
            <v>2</v>
          </cell>
          <cell r="I126">
            <v>12.28</v>
          </cell>
          <cell r="Z126" t="str">
            <v>-</v>
          </cell>
          <cell r="AC126" t="str">
            <v>-</v>
          </cell>
          <cell r="AF126" t="str">
            <v>-</v>
          </cell>
          <cell r="AG126">
            <v>39418</v>
          </cell>
          <cell r="AI126" t="str">
            <v>-</v>
          </cell>
          <cell r="AJ126">
            <v>0</v>
          </cell>
          <cell r="AK126" t="str">
            <v>-</v>
          </cell>
          <cell r="AL126">
            <v>0</v>
          </cell>
          <cell r="AM126">
            <v>5</v>
          </cell>
          <cell r="AN126">
            <v>0</v>
          </cell>
          <cell r="AO126">
            <v>0</v>
          </cell>
          <cell r="AP126">
            <v>1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C127" t="str">
            <v>1.2.60.</v>
          </cell>
          <cell r="E127" t="str">
            <v>Разработка методического обеспечения для межкафедральных лабораторий</v>
          </cell>
          <cell r="H127">
            <v>2</v>
          </cell>
          <cell r="I127">
            <v>12.28</v>
          </cell>
          <cell r="W127" t="str">
            <v>Смета</v>
          </cell>
          <cell r="X127">
            <v>39084</v>
          </cell>
          <cell r="Z127">
            <v>0</v>
          </cell>
          <cell r="AA127">
            <v>39115</v>
          </cell>
          <cell r="AC127">
            <v>0</v>
          </cell>
          <cell r="AD127">
            <v>39115</v>
          </cell>
          <cell r="AF127">
            <v>0</v>
          </cell>
          <cell r="AG127">
            <v>39418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5</v>
          </cell>
          <cell r="AN127">
            <v>0</v>
          </cell>
          <cell r="AO127">
            <v>0</v>
          </cell>
          <cell r="AP127">
            <v>1</v>
          </cell>
          <cell r="AQ127">
            <v>0</v>
          </cell>
          <cell r="AS127">
            <v>0</v>
          </cell>
        </row>
        <row r="128">
          <cell r="B128">
            <v>87</v>
          </cell>
          <cell r="C128" t="str">
            <v>1.2.62.</v>
          </cell>
          <cell r="E128" t="str">
            <v>1.2.62. Мероприятие: модернизация материально-технической базы межкафедральных лабораторий</v>
          </cell>
          <cell r="H128">
            <v>3</v>
          </cell>
          <cell r="I128">
            <v>3.8170000000000002</v>
          </cell>
          <cell r="Z128" t="str">
            <v>-</v>
          </cell>
          <cell r="AC128" t="str">
            <v>-</v>
          </cell>
          <cell r="AF128" t="str">
            <v>-</v>
          </cell>
          <cell r="AG128">
            <v>39053</v>
          </cell>
          <cell r="AI128" t="str">
            <v>-</v>
          </cell>
          <cell r="AJ128">
            <v>120</v>
          </cell>
          <cell r="AK128" t="str">
            <v>-</v>
          </cell>
          <cell r="AL128">
            <v>120</v>
          </cell>
          <cell r="AM128">
            <v>0</v>
          </cell>
          <cell r="AN128">
            <v>0.3</v>
          </cell>
          <cell r="AO128">
            <v>0</v>
          </cell>
          <cell r="AP128">
            <v>1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 t="str">
            <v>1.2.62.</v>
          </cell>
          <cell r="E129" t="str">
            <v>Модернизация материально-технической базы межкафедральных учебно-научных лабораторий</v>
          </cell>
          <cell r="H129">
            <v>3</v>
          </cell>
          <cell r="I129">
            <v>3.8170000000000002</v>
          </cell>
          <cell r="W129" t="str">
            <v>Смета</v>
          </cell>
          <cell r="X129">
            <v>38870</v>
          </cell>
          <cell r="Z129">
            <v>120</v>
          </cell>
          <cell r="AA129">
            <v>38900</v>
          </cell>
          <cell r="AC129">
            <v>90</v>
          </cell>
          <cell r="AD129">
            <v>38900</v>
          </cell>
          <cell r="AF129">
            <v>90</v>
          </cell>
          <cell r="AG129">
            <v>39053</v>
          </cell>
          <cell r="AI129">
            <v>0</v>
          </cell>
          <cell r="AJ129">
            <v>120</v>
          </cell>
          <cell r="AK129">
            <v>0</v>
          </cell>
          <cell r="AL129">
            <v>120</v>
          </cell>
          <cell r="AM129">
            <v>0</v>
          </cell>
          <cell r="AN129">
            <v>0.3</v>
          </cell>
          <cell r="AO129">
            <v>0</v>
          </cell>
          <cell r="AP129">
            <v>1</v>
          </cell>
          <cell r="AQ129">
            <v>0</v>
          </cell>
          <cell r="AS129">
            <v>0</v>
          </cell>
        </row>
        <row r="130">
          <cell r="B130">
            <v>88</v>
          </cell>
          <cell r="C130" t="str">
            <v>1.2.63.</v>
          </cell>
          <cell r="E130" t="str">
            <v>1.2.63. Мероприятие: повышение квалификации и профессиональная переподготовка ППС и УВП межкафедральных лабораторий</v>
          </cell>
          <cell r="H130">
            <v>4</v>
          </cell>
          <cell r="I130">
            <v>0.5</v>
          </cell>
          <cell r="Z130" t="str">
            <v>-</v>
          </cell>
          <cell r="AC130" t="str">
            <v>-</v>
          </cell>
          <cell r="AF130" t="str">
            <v>-</v>
          </cell>
          <cell r="AG130">
            <v>39053</v>
          </cell>
          <cell r="AI130" t="str">
            <v>-</v>
          </cell>
          <cell r="AJ130">
            <v>29</v>
          </cell>
          <cell r="AK130" t="str">
            <v>-</v>
          </cell>
          <cell r="AL130">
            <v>29</v>
          </cell>
          <cell r="AM130">
            <v>4</v>
          </cell>
          <cell r="AN130">
            <v>0.3</v>
          </cell>
          <cell r="AO130">
            <v>0</v>
          </cell>
          <cell r="AP130">
            <v>1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 t="str">
            <v>1.2.63.</v>
          </cell>
          <cell r="E131" t="str">
            <v>Повышение квалификации и профессиональная переподготовка ППС и УВП межкафедральных учебно-научных лабораторий</v>
          </cell>
          <cell r="H131">
            <v>4</v>
          </cell>
          <cell r="I131">
            <v>0.5</v>
          </cell>
          <cell r="W131" t="str">
            <v>Смета</v>
          </cell>
          <cell r="X131">
            <v>38961</v>
          </cell>
          <cell r="Z131">
            <v>29</v>
          </cell>
          <cell r="AA131">
            <v>38961</v>
          </cell>
          <cell r="AC131">
            <v>29</v>
          </cell>
          <cell r="AD131">
            <v>38962</v>
          </cell>
          <cell r="AF131">
            <v>28</v>
          </cell>
          <cell r="AG131">
            <v>39053</v>
          </cell>
          <cell r="AI131">
            <v>0</v>
          </cell>
          <cell r="AJ131">
            <v>29</v>
          </cell>
          <cell r="AK131">
            <v>0</v>
          </cell>
          <cell r="AL131">
            <v>29</v>
          </cell>
          <cell r="AM131">
            <v>4</v>
          </cell>
          <cell r="AN131">
            <v>0.3</v>
          </cell>
          <cell r="AO131">
            <v>0</v>
          </cell>
          <cell r="AP131">
            <v>1</v>
          </cell>
          <cell r="AQ131">
            <v>0</v>
          </cell>
          <cell r="AS131">
            <v>0</v>
          </cell>
        </row>
        <row r="132">
          <cell r="B132">
            <v>89</v>
          </cell>
          <cell r="C132" t="str">
            <v>1.2.64.</v>
          </cell>
          <cell r="E132" t="str">
            <v>1.2.64. Мероприятие: повышение квалификации и профессиональная переподготовка ППС и УВП межкафедральных лабораторий</v>
          </cell>
          <cell r="H132">
            <v>4</v>
          </cell>
          <cell r="I132">
            <v>0.5</v>
          </cell>
          <cell r="Z132" t="str">
            <v>-</v>
          </cell>
          <cell r="AC132" t="str">
            <v>-</v>
          </cell>
          <cell r="AF132" t="str">
            <v>-</v>
          </cell>
          <cell r="AG132">
            <v>39418</v>
          </cell>
          <cell r="AI132" t="str">
            <v>-</v>
          </cell>
          <cell r="AJ132">
            <v>0</v>
          </cell>
          <cell r="AK132" t="str">
            <v>-</v>
          </cell>
          <cell r="AL132">
            <v>0</v>
          </cell>
          <cell r="AM132">
            <v>5</v>
          </cell>
          <cell r="AN132">
            <v>0</v>
          </cell>
          <cell r="AO132">
            <v>0</v>
          </cell>
          <cell r="AP132">
            <v>1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C133" t="str">
            <v>1.2.64.</v>
          </cell>
          <cell r="E133" t="str">
            <v>Повышение квалификации и профессиональная переподготовка ППС и УВП межкафедральных учебно-научных лабораторий</v>
          </cell>
          <cell r="H133">
            <v>4</v>
          </cell>
          <cell r="I133">
            <v>0.5</v>
          </cell>
          <cell r="W133" t="str">
            <v>Смета</v>
          </cell>
          <cell r="X133">
            <v>39084</v>
          </cell>
          <cell r="Z133">
            <v>0</v>
          </cell>
          <cell r="AA133">
            <v>39084</v>
          </cell>
          <cell r="AC133">
            <v>0</v>
          </cell>
          <cell r="AD133">
            <v>39085</v>
          </cell>
          <cell r="AF133">
            <v>0</v>
          </cell>
          <cell r="AG133">
            <v>39418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5</v>
          </cell>
          <cell r="AN133">
            <v>0</v>
          </cell>
          <cell r="AO133">
            <v>0</v>
          </cell>
          <cell r="AP133">
            <v>1</v>
          </cell>
          <cell r="AQ133">
            <v>0</v>
          </cell>
          <cell r="AS133">
            <v>0</v>
          </cell>
        </row>
        <row r="134">
          <cell r="B134">
            <v>91</v>
          </cell>
          <cell r="C134" t="str">
            <v>1.3.2.</v>
          </cell>
          <cell r="E134" t="str">
            <v>1.3.2. Мероприятие: приобретение, монтаж и ввод в эксплуатацию  телекоммуникационного программно-аппаратного комплекса для проведения учебных занятий в мультимедийных аудиториях</v>
          </cell>
          <cell r="H134">
            <v>3</v>
          </cell>
          <cell r="I134">
            <v>21.347999999999999</v>
          </cell>
          <cell r="Z134" t="str">
            <v>-</v>
          </cell>
          <cell r="AC134" t="str">
            <v>-</v>
          </cell>
          <cell r="AF134" t="str">
            <v>-</v>
          </cell>
          <cell r="AG134">
            <v>39053</v>
          </cell>
          <cell r="AI134" t="str">
            <v>-</v>
          </cell>
          <cell r="AJ134">
            <v>91</v>
          </cell>
          <cell r="AK134" t="str">
            <v>-</v>
          </cell>
          <cell r="AL134">
            <v>91</v>
          </cell>
          <cell r="AM134">
            <v>0</v>
          </cell>
          <cell r="AN134">
            <v>0.3</v>
          </cell>
          <cell r="AO134">
            <v>0</v>
          </cell>
          <cell r="AP134">
            <v>1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</row>
        <row r="135">
          <cell r="C135" t="str">
            <v>1.3.2.</v>
          </cell>
          <cell r="E135" t="str">
            <v>Приобретение, монтаж и ввод в эксплуатацию телекоммуникационного программно-аппаратного комплекса для проведения учебных занятий в мультимедийных аудиториях</v>
          </cell>
          <cell r="H135">
            <v>3</v>
          </cell>
          <cell r="I135">
            <v>21.347999999999999</v>
          </cell>
          <cell r="W135" t="str">
            <v>Конкурс</v>
          </cell>
          <cell r="X135">
            <v>38899</v>
          </cell>
          <cell r="Z135">
            <v>91</v>
          </cell>
          <cell r="AA135">
            <v>38931</v>
          </cell>
          <cell r="AC135">
            <v>59</v>
          </cell>
          <cell r="AD135">
            <v>38961</v>
          </cell>
          <cell r="AF135">
            <v>29</v>
          </cell>
          <cell r="AG135">
            <v>39053</v>
          </cell>
          <cell r="AI135">
            <v>0</v>
          </cell>
          <cell r="AJ135">
            <v>91</v>
          </cell>
          <cell r="AK135">
            <v>0</v>
          </cell>
          <cell r="AL135">
            <v>91</v>
          </cell>
          <cell r="AM135">
            <v>0</v>
          </cell>
          <cell r="AN135">
            <v>0.3</v>
          </cell>
          <cell r="AO135">
            <v>0</v>
          </cell>
          <cell r="AP135">
            <v>1</v>
          </cell>
          <cell r="AQ135">
            <v>0</v>
          </cell>
          <cell r="AS135">
            <v>0</v>
          </cell>
        </row>
        <row r="136">
          <cell r="B136">
            <v>92</v>
          </cell>
          <cell r="C136" t="str">
            <v>1.3.3.</v>
          </cell>
          <cell r="E136" t="str">
            <v>1.3.3. Мероприятие: приобретение, монтаж и ввод в эксплуатацию  телекоммуникационного программно-аппаратного комплекса для проведения учебных занятий в мультимедийных аудиториях</v>
          </cell>
          <cell r="H136">
            <v>3</v>
          </cell>
          <cell r="I136">
            <v>20.274999999999999</v>
          </cell>
          <cell r="Z136" t="str">
            <v>-</v>
          </cell>
          <cell r="AC136" t="str">
            <v>-</v>
          </cell>
          <cell r="AF136" t="str">
            <v>-</v>
          </cell>
          <cell r="AG136">
            <v>39418</v>
          </cell>
          <cell r="AI136" t="str">
            <v>-</v>
          </cell>
          <cell r="AJ136">
            <v>0</v>
          </cell>
          <cell r="AK136" t="str">
            <v>-</v>
          </cell>
          <cell r="AL136">
            <v>0</v>
          </cell>
          <cell r="AM136">
            <v>5</v>
          </cell>
          <cell r="AN136">
            <v>0</v>
          </cell>
          <cell r="AO136">
            <v>0</v>
          </cell>
          <cell r="AP136">
            <v>1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C137" t="str">
            <v>1.3.3.</v>
          </cell>
          <cell r="E137" t="str">
            <v>Приобретение, монтаж и ввод в эксплуатацию телекоммуникационного программно-аппаратного комплекса для проведения учебных занятий в мультимедийных аудиториях</v>
          </cell>
          <cell r="H137">
            <v>3</v>
          </cell>
          <cell r="I137">
            <v>20.274999999999999</v>
          </cell>
          <cell r="W137" t="str">
            <v>Конкурс</v>
          </cell>
          <cell r="X137">
            <v>39084</v>
          </cell>
          <cell r="Z137">
            <v>0</v>
          </cell>
          <cell r="AA137">
            <v>39115</v>
          </cell>
          <cell r="AC137">
            <v>0</v>
          </cell>
          <cell r="AD137">
            <v>39143</v>
          </cell>
          <cell r="AF137">
            <v>0</v>
          </cell>
          <cell r="AG137">
            <v>39418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5</v>
          </cell>
          <cell r="AN137">
            <v>0</v>
          </cell>
          <cell r="AO137">
            <v>0</v>
          </cell>
          <cell r="AP137">
            <v>1</v>
          </cell>
          <cell r="AQ137">
            <v>0</v>
          </cell>
          <cell r="AS137">
            <v>0</v>
          </cell>
        </row>
        <row r="138">
          <cell r="B138">
            <v>93</v>
          </cell>
          <cell r="C138" t="str">
            <v>1.3.4.</v>
          </cell>
          <cell r="E138" t="str">
            <v xml:space="preserve">1.3.4. Мероприятие: разработка и внедрение программного и методического обеспечения для организации двухуровневой системы обучения </v>
          </cell>
          <cell r="H138">
            <v>2</v>
          </cell>
          <cell r="I138">
            <v>20</v>
          </cell>
          <cell r="Z138" t="str">
            <v>-</v>
          </cell>
          <cell r="AC138" t="str">
            <v>-</v>
          </cell>
          <cell r="AF138" t="str">
            <v>-</v>
          </cell>
          <cell r="AG138">
            <v>39053</v>
          </cell>
          <cell r="AI138" t="str">
            <v>-</v>
          </cell>
          <cell r="AJ138">
            <v>120</v>
          </cell>
          <cell r="AK138" t="str">
            <v>-</v>
          </cell>
          <cell r="AL138">
            <v>120</v>
          </cell>
          <cell r="AM138">
            <v>0</v>
          </cell>
          <cell r="AN138">
            <v>0.3</v>
          </cell>
          <cell r="AO138">
            <v>0</v>
          </cell>
          <cell r="AP138">
            <v>1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C139" t="str">
            <v>1.3.4.</v>
          </cell>
          <cell r="E139" t="str">
            <v xml:space="preserve">Разработка, апробация и внедрение программного и методического обеспечения для организации двухуровневой системы обучения </v>
          </cell>
          <cell r="H139">
            <v>2</v>
          </cell>
          <cell r="I139">
            <v>20</v>
          </cell>
          <cell r="W139" t="str">
            <v>Смета</v>
          </cell>
          <cell r="X139">
            <v>38870</v>
          </cell>
          <cell r="Z139">
            <v>120</v>
          </cell>
          <cell r="AA139">
            <v>38900</v>
          </cell>
          <cell r="AC139">
            <v>90</v>
          </cell>
          <cell r="AD139">
            <v>38900</v>
          </cell>
          <cell r="AF139">
            <v>90</v>
          </cell>
          <cell r="AG139">
            <v>39053</v>
          </cell>
          <cell r="AI139">
            <v>0</v>
          </cell>
          <cell r="AJ139">
            <v>120</v>
          </cell>
          <cell r="AK139">
            <v>0</v>
          </cell>
          <cell r="AL139">
            <v>120</v>
          </cell>
          <cell r="AM139">
            <v>0</v>
          </cell>
          <cell r="AN139">
            <v>0.3</v>
          </cell>
          <cell r="AO139">
            <v>0</v>
          </cell>
          <cell r="AP139">
            <v>1</v>
          </cell>
          <cell r="AQ139">
            <v>0</v>
          </cell>
          <cell r="AS139">
            <v>0</v>
          </cell>
        </row>
        <row r="140">
          <cell r="B140">
            <v>94</v>
          </cell>
          <cell r="C140" t="str">
            <v>1.3.5.</v>
          </cell>
          <cell r="E140" t="str">
            <v xml:space="preserve">1.3.5. Мероприятие: разработка, апробация и внедрение программного и методического обеспечения для организации двухуровневой системы обучения </v>
          </cell>
          <cell r="H140">
            <v>2</v>
          </cell>
          <cell r="I140">
            <v>20</v>
          </cell>
          <cell r="Z140" t="str">
            <v>-</v>
          </cell>
          <cell r="AC140" t="str">
            <v>-</v>
          </cell>
          <cell r="AF140" t="str">
            <v>-</v>
          </cell>
          <cell r="AG140">
            <v>39418</v>
          </cell>
          <cell r="AI140" t="str">
            <v>-</v>
          </cell>
          <cell r="AJ140">
            <v>0</v>
          </cell>
          <cell r="AK140" t="str">
            <v>-</v>
          </cell>
          <cell r="AL140">
            <v>0</v>
          </cell>
          <cell r="AM140">
            <v>5</v>
          </cell>
          <cell r="AN140">
            <v>0</v>
          </cell>
          <cell r="AO140">
            <v>0</v>
          </cell>
          <cell r="AP140">
            <v>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C141" t="str">
            <v>1.3.5.</v>
          </cell>
          <cell r="E141" t="str">
            <v xml:space="preserve">Разработка, апробация и внедрение программного и методического обеспечения для организации двухуровневой системы обучения </v>
          </cell>
          <cell r="H141">
            <v>2</v>
          </cell>
          <cell r="I141">
            <v>20</v>
          </cell>
          <cell r="W141" t="str">
            <v>Смета</v>
          </cell>
          <cell r="X141">
            <v>39084</v>
          </cell>
          <cell r="Z141">
            <v>0</v>
          </cell>
          <cell r="AA141">
            <v>39115</v>
          </cell>
          <cell r="AC141">
            <v>0</v>
          </cell>
          <cell r="AD141">
            <v>39115</v>
          </cell>
          <cell r="AF141">
            <v>0</v>
          </cell>
          <cell r="AG141">
            <v>39418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5</v>
          </cell>
          <cell r="AN141">
            <v>0</v>
          </cell>
          <cell r="AO141">
            <v>0</v>
          </cell>
          <cell r="AP141">
            <v>1</v>
          </cell>
          <cell r="AQ141">
            <v>0</v>
          </cell>
          <cell r="AS141">
            <v>0</v>
          </cell>
        </row>
        <row r="142">
          <cell r="B142">
            <v>95</v>
          </cell>
          <cell r="C142" t="str">
            <v xml:space="preserve">1.3.6. </v>
          </cell>
          <cell r="E142" t="str">
            <v>1.3.6. Мероприятие: модернизация материально-технической учебной базы для мультимедийных аудиторий</v>
          </cell>
          <cell r="H142">
            <v>3</v>
          </cell>
          <cell r="I142">
            <v>10.28</v>
          </cell>
          <cell r="Z142" t="str">
            <v>-</v>
          </cell>
          <cell r="AC142" t="str">
            <v>-</v>
          </cell>
          <cell r="AF142" t="str">
            <v>-</v>
          </cell>
          <cell r="AG142">
            <v>39053</v>
          </cell>
          <cell r="AI142" t="str">
            <v>-</v>
          </cell>
          <cell r="AJ142">
            <v>120</v>
          </cell>
          <cell r="AK142" t="str">
            <v>-</v>
          </cell>
          <cell r="AL142">
            <v>120</v>
          </cell>
          <cell r="AM142">
            <v>0</v>
          </cell>
          <cell r="AN142">
            <v>0.3</v>
          </cell>
          <cell r="AO142">
            <v>0</v>
          </cell>
          <cell r="AP142">
            <v>1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C143" t="str">
            <v xml:space="preserve">1.3.6. </v>
          </cell>
          <cell r="E143" t="str">
            <v>Модернизация материально-технической учебной базы для мультимедийных аудиторий</v>
          </cell>
          <cell r="H143">
            <v>3</v>
          </cell>
          <cell r="I143">
            <v>10.28</v>
          </cell>
          <cell r="W143" t="str">
            <v>Смета</v>
          </cell>
          <cell r="X143">
            <v>38870</v>
          </cell>
          <cell r="Z143">
            <v>120</v>
          </cell>
          <cell r="AA143">
            <v>38900</v>
          </cell>
          <cell r="AC143">
            <v>90</v>
          </cell>
          <cell r="AD143">
            <v>38900</v>
          </cell>
          <cell r="AF143">
            <v>90</v>
          </cell>
          <cell r="AG143">
            <v>39053</v>
          </cell>
          <cell r="AI143">
            <v>0</v>
          </cell>
          <cell r="AJ143">
            <v>120</v>
          </cell>
          <cell r="AK143">
            <v>0</v>
          </cell>
          <cell r="AL143">
            <v>120</v>
          </cell>
          <cell r="AM143">
            <v>0</v>
          </cell>
          <cell r="AN143">
            <v>0.3</v>
          </cell>
          <cell r="AO143">
            <v>0</v>
          </cell>
          <cell r="AP143">
            <v>1</v>
          </cell>
          <cell r="AQ143">
            <v>0</v>
          </cell>
          <cell r="AS143">
            <v>0</v>
          </cell>
        </row>
        <row r="144">
          <cell r="B144">
            <v>96</v>
          </cell>
          <cell r="C144" t="str">
            <v>1.3.7.</v>
          </cell>
          <cell r="E144" t="str">
            <v>1.3.7. Мероприятие: модернизация материально-технической учебной базы для мультимедийных аудиторий</v>
          </cell>
          <cell r="H144">
            <v>3</v>
          </cell>
          <cell r="I144">
            <v>20.725000000000001</v>
          </cell>
          <cell r="K144">
            <v>0</v>
          </cell>
          <cell r="R144">
            <v>0</v>
          </cell>
          <cell r="S144" t="str">
            <v xml:space="preserve">-  </v>
          </cell>
          <cell r="T144" t="str">
            <v xml:space="preserve">-  </v>
          </cell>
          <cell r="X144" t="str">
            <v xml:space="preserve"> -</v>
          </cell>
          <cell r="Z144" t="str">
            <v>-</v>
          </cell>
          <cell r="AA144" t="str">
            <v xml:space="preserve"> -</v>
          </cell>
          <cell r="AC144" t="str">
            <v>-</v>
          </cell>
          <cell r="AD144" t="str">
            <v xml:space="preserve"> -</v>
          </cell>
          <cell r="AF144" t="str">
            <v>-</v>
          </cell>
          <cell r="AG144">
            <v>39418</v>
          </cell>
          <cell r="AI144" t="str">
            <v>-</v>
          </cell>
          <cell r="AJ144">
            <v>0</v>
          </cell>
          <cell r="AK144" t="str">
            <v>-</v>
          </cell>
          <cell r="AL144">
            <v>0</v>
          </cell>
          <cell r="AM144">
            <v>5</v>
          </cell>
          <cell r="AN144">
            <v>0</v>
          </cell>
          <cell r="AO144">
            <v>0</v>
          </cell>
          <cell r="AP144">
            <v>1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C145" t="str">
            <v>1.3.7.</v>
          </cell>
          <cell r="E145" t="str">
            <v>Модернизация материально-технической учебной базы для мультимедийных аудиторий</v>
          </cell>
          <cell r="H145">
            <v>3</v>
          </cell>
          <cell r="I145">
            <v>20.725000000000001</v>
          </cell>
          <cell r="W145" t="str">
            <v>Смета</v>
          </cell>
          <cell r="X145">
            <v>39084</v>
          </cell>
          <cell r="Z145">
            <v>0</v>
          </cell>
          <cell r="AA145">
            <v>39115</v>
          </cell>
          <cell r="AC145">
            <v>0</v>
          </cell>
          <cell r="AD145">
            <v>39115</v>
          </cell>
          <cell r="AF145">
            <v>0</v>
          </cell>
          <cell r="AG145">
            <v>39418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5</v>
          </cell>
          <cell r="AN145">
            <v>0</v>
          </cell>
          <cell r="AO145">
            <v>0</v>
          </cell>
          <cell r="AP145">
            <v>1</v>
          </cell>
          <cell r="AQ145">
            <v>0</v>
          </cell>
          <cell r="AS145">
            <v>0</v>
          </cell>
        </row>
        <row r="146">
          <cell r="B146">
            <v>97</v>
          </cell>
          <cell r="C146" t="str">
            <v>1.3.8.</v>
          </cell>
          <cell r="E146" t="str">
            <v>1.3.8. Мероприятие: повышение квалификации и профессиональная переподготовка ППС мультимедийным технологиям</v>
          </cell>
          <cell r="H146">
            <v>4</v>
          </cell>
          <cell r="I146">
            <v>0.3</v>
          </cell>
          <cell r="K146">
            <v>0</v>
          </cell>
          <cell r="R146">
            <v>0</v>
          </cell>
          <cell r="S146" t="str">
            <v xml:space="preserve">-  </v>
          </cell>
          <cell r="T146" t="str">
            <v xml:space="preserve">-  </v>
          </cell>
          <cell r="X146" t="str">
            <v xml:space="preserve"> -</v>
          </cell>
          <cell r="Z146" t="str">
            <v>-</v>
          </cell>
          <cell r="AA146" t="str">
            <v xml:space="preserve"> -</v>
          </cell>
          <cell r="AC146" t="str">
            <v>-</v>
          </cell>
          <cell r="AD146" t="str">
            <v xml:space="preserve"> -</v>
          </cell>
          <cell r="AF146" t="str">
            <v>-</v>
          </cell>
          <cell r="AG146">
            <v>39053</v>
          </cell>
          <cell r="AI146" t="str">
            <v>-</v>
          </cell>
          <cell r="AJ146">
            <v>29</v>
          </cell>
          <cell r="AK146" t="str">
            <v>-</v>
          </cell>
          <cell r="AL146">
            <v>29</v>
          </cell>
          <cell r="AM146">
            <v>4</v>
          </cell>
          <cell r="AN146">
            <v>0.3</v>
          </cell>
          <cell r="AO146">
            <v>0</v>
          </cell>
          <cell r="AP146">
            <v>1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C147" t="str">
            <v>1.3.8.</v>
          </cell>
          <cell r="E147" t="str">
            <v>Повышение квалификации и профессиональная переподготовка ППС мультимедийным технологиям</v>
          </cell>
          <cell r="H147">
            <v>4</v>
          </cell>
          <cell r="I147">
            <v>0.3</v>
          </cell>
          <cell r="W147" t="str">
            <v>Смета</v>
          </cell>
          <cell r="X147">
            <v>38961</v>
          </cell>
          <cell r="Z147">
            <v>29</v>
          </cell>
          <cell r="AA147">
            <v>38961</v>
          </cell>
          <cell r="AC147">
            <v>29</v>
          </cell>
          <cell r="AD147">
            <v>38962</v>
          </cell>
          <cell r="AF147">
            <v>28</v>
          </cell>
          <cell r="AG147">
            <v>39053</v>
          </cell>
          <cell r="AI147">
            <v>0</v>
          </cell>
          <cell r="AJ147">
            <v>29</v>
          </cell>
          <cell r="AK147">
            <v>0</v>
          </cell>
          <cell r="AL147">
            <v>29</v>
          </cell>
          <cell r="AM147">
            <v>4</v>
          </cell>
          <cell r="AN147">
            <v>0.3</v>
          </cell>
          <cell r="AO147">
            <v>0</v>
          </cell>
          <cell r="AP147">
            <v>1</v>
          </cell>
          <cell r="AQ147">
            <v>0</v>
          </cell>
          <cell r="AS147">
            <v>0</v>
          </cell>
        </row>
        <row r="148">
          <cell r="B148">
            <v>98</v>
          </cell>
          <cell r="C148" t="str">
            <v>1.3.9.</v>
          </cell>
          <cell r="E148" t="str">
            <v>1.3.9. Мероприятие: повышение квалификации и профессиональная переподготовка ППС мультимедийным технологиям</v>
          </cell>
          <cell r="H148">
            <v>4</v>
          </cell>
          <cell r="I148">
            <v>0.3</v>
          </cell>
          <cell r="K148">
            <v>0</v>
          </cell>
          <cell r="R148">
            <v>0</v>
          </cell>
          <cell r="S148" t="str">
            <v xml:space="preserve">-  </v>
          </cell>
          <cell r="T148" t="str">
            <v xml:space="preserve">-  </v>
          </cell>
          <cell r="X148" t="str">
            <v xml:space="preserve"> -</v>
          </cell>
          <cell r="Z148" t="str">
            <v>-</v>
          </cell>
          <cell r="AA148" t="str">
            <v xml:space="preserve"> -</v>
          </cell>
          <cell r="AC148" t="str">
            <v>-</v>
          </cell>
          <cell r="AD148" t="str">
            <v xml:space="preserve"> -</v>
          </cell>
          <cell r="AF148" t="str">
            <v>-</v>
          </cell>
          <cell r="AG148">
            <v>39418</v>
          </cell>
          <cell r="AI148" t="str">
            <v>-</v>
          </cell>
          <cell r="AJ148">
            <v>0</v>
          </cell>
          <cell r="AK148" t="str">
            <v>-</v>
          </cell>
          <cell r="AL148">
            <v>0</v>
          </cell>
          <cell r="AM148">
            <v>5</v>
          </cell>
          <cell r="AN148">
            <v>0</v>
          </cell>
          <cell r="AO148">
            <v>0</v>
          </cell>
          <cell r="AP148">
            <v>1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C149" t="str">
            <v>1.3.9.</v>
          </cell>
          <cell r="E149" t="str">
            <v>Повышение квалификации и профессиональная переподготовка ППС мультимедийным технологиям</v>
          </cell>
          <cell r="H149">
            <v>4</v>
          </cell>
          <cell r="I149">
            <v>0.3</v>
          </cell>
          <cell r="W149" t="str">
            <v>Смета</v>
          </cell>
          <cell r="X149">
            <v>39084</v>
          </cell>
          <cell r="Z149">
            <v>0</v>
          </cell>
          <cell r="AA149">
            <v>39084</v>
          </cell>
          <cell r="AC149">
            <v>0</v>
          </cell>
          <cell r="AD149">
            <v>39085</v>
          </cell>
          <cell r="AF149">
            <v>0</v>
          </cell>
          <cell r="AG149">
            <v>39418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5</v>
          </cell>
          <cell r="AN149">
            <v>0</v>
          </cell>
          <cell r="AO149">
            <v>0</v>
          </cell>
          <cell r="AP149">
            <v>1</v>
          </cell>
          <cell r="AQ149">
            <v>0</v>
          </cell>
          <cell r="AS149">
            <v>0</v>
          </cell>
        </row>
        <row r="150">
          <cell r="B150">
            <v>101</v>
          </cell>
          <cell r="C150" t="str">
            <v>1.4.2.</v>
          </cell>
          <cell r="E150" t="str">
            <v>1.4.2. Мероприятие: закупка, разработка и внедрение программного и методического обеспечения для: автоматизированной информационной системы управления учебным процессом; АИС отдела контрактного обучения; системы автоматизации деятельности управления науки</v>
          </cell>
          <cell r="H150">
            <v>2</v>
          </cell>
          <cell r="I150">
            <v>19.899999999999999</v>
          </cell>
          <cell r="K150">
            <v>0</v>
          </cell>
          <cell r="R150">
            <v>0</v>
          </cell>
          <cell r="S150" t="str">
            <v xml:space="preserve">-  </v>
          </cell>
          <cell r="T150" t="str">
            <v xml:space="preserve">-  </v>
          </cell>
          <cell r="X150" t="str">
            <v xml:space="preserve"> -</v>
          </cell>
          <cell r="Z150" t="str">
            <v>-</v>
          </cell>
          <cell r="AA150" t="str">
            <v xml:space="preserve"> -</v>
          </cell>
          <cell r="AC150" t="str">
            <v>-</v>
          </cell>
          <cell r="AD150" t="str">
            <v xml:space="preserve"> -</v>
          </cell>
          <cell r="AF150" t="str">
            <v>-</v>
          </cell>
          <cell r="AG150">
            <v>39053</v>
          </cell>
          <cell r="AI150" t="str">
            <v>-</v>
          </cell>
          <cell r="AJ150">
            <v>119</v>
          </cell>
          <cell r="AK150" t="str">
            <v>-</v>
          </cell>
          <cell r="AL150">
            <v>119</v>
          </cell>
          <cell r="AM150">
            <v>0</v>
          </cell>
          <cell r="AN150">
            <v>0.3</v>
          </cell>
          <cell r="AO150">
            <v>0</v>
          </cell>
          <cell r="AP150">
            <v>3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C151" t="str">
            <v>1.4.2.</v>
          </cell>
          <cell r="E151" t="str">
            <v>Закупка и разработка программного и методического обеспечения</v>
          </cell>
          <cell r="H151">
            <v>2</v>
          </cell>
          <cell r="I151">
            <v>15.22</v>
          </cell>
          <cell r="W151" t="str">
            <v>Конкурс</v>
          </cell>
          <cell r="X151">
            <v>38871</v>
          </cell>
          <cell r="Z151">
            <v>119</v>
          </cell>
          <cell r="AA151">
            <v>38901</v>
          </cell>
          <cell r="AC151">
            <v>89</v>
          </cell>
          <cell r="AD151">
            <v>38932</v>
          </cell>
          <cell r="AF151">
            <v>58</v>
          </cell>
          <cell r="AG151">
            <v>39053</v>
          </cell>
          <cell r="AI151">
            <v>0</v>
          </cell>
          <cell r="AJ151">
            <v>119</v>
          </cell>
          <cell r="AK151">
            <v>0</v>
          </cell>
          <cell r="AL151">
            <v>119</v>
          </cell>
          <cell r="AM151">
            <v>0</v>
          </cell>
          <cell r="AN151">
            <v>0.3</v>
          </cell>
          <cell r="AO151">
            <v>0</v>
          </cell>
          <cell r="AP151">
            <v>1</v>
          </cell>
          <cell r="AQ151">
            <v>0</v>
          </cell>
          <cell r="AS151">
            <v>0</v>
          </cell>
        </row>
        <row r="152">
          <cell r="C152" t="str">
            <v>1.4.2.</v>
          </cell>
          <cell r="E152" t="str">
            <v>Закупка и разработка программного и методического обеспечения</v>
          </cell>
          <cell r="H152">
            <v>2</v>
          </cell>
          <cell r="I152">
            <v>0.68</v>
          </cell>
          <cell r="W152" t="str">
            <v>Смета</v>
          </cell>
          <cell r="X152">
            <v>38871</v>
          </cell>
          <cell r="Z152">
            <v>119</v>
          </cell>
          <cell r="AA152">
            <v>38901</v>
          </cell>
          <cell r="AC152">
            <v>89</v>
          </cell>
          <cell r="AD152">
            <v>38932</v>
          </cell>
          <cell r="AF152">
            <v>58</v>
          </cell>
          <cell r="AG152">
            <v>39053</v>
          </cell>
          <cell r="AI152">
            <v>0</v>
          </cell>
          <cell r="AJ152">
            <v>119</v>
          </cell>
          <cell r="AK152">
            <v>0</v>
          </cell>
          <cell r="AL152">
            <v>119</v>
          </cell>
          <cell r="AM152">
            <v>0</v>
          </cell>
          <cell r="AN152">
            <v>0.3</v>
          </cell>
          <cell r="AO152">
            <v>0</v>
          </cell>
          <cell r="AP152">
            <v>1</v>
          </cell>
          <cell r="AQ152">
            <v>0</v>
          </cell>
          <cell r="AS152">
            <v>0</v>
          </cell>
        </row>
        <row r="153">
          <cell r="C153" t="str">
            <v>1.4.2.</v>
          </cell>
          <cell r="E153" t="str">
            <v>Закупка и разработка программного и методического обеспечения</v>
          </cell>
          <cell r="H153">
            <v>2</v>
          </cell>
          <cell r="I153">
            <v>4</v>
          </cell>
          <cell r="W153" t="str">
            <v>Смета</v>
          </cell>
          <cell r="X153">
            <v>38899</v>
          </cell>
          <cell r="Z153">
            <v>91</v>
          </cell>
          <cell r="AA153">
            <v>38899</v>
          </cell>
          <cell r="AC153">
            <v>91</v>
          </cell>
          <cell r="AD153">
            <v>38899</v>
          </cell>
          <cell r="AF153">
            <v>91</v>
          </cell>
          <cell r="AG153">
            <v>39053</v>
          </cell>
          <cell r="AI153">
            <v>0</v>
          </cell>
          <cell r="AJ153">
            <v>91</v>
          </cell>
          <cell r="AK153">
            <v>0</v>
          </cell>
          <cell r="AL153">
            <v>91</v>
          </cell>
          <cell r="AM153">
            <v>0</v>
          </cell>
          <cell r="AN153">
            <v>0.3</v>
          </cell>
          <cell r="AO153">
            <v>0</v>
          </cell>
          <cell r="AP153">
            <v>1</v>
          </cell>
          <cell r="AQ153">
            <v>0</v>
          </cell>
          <cell r="AS153">
            <v>0</v>
          </cell>
        </row>
        <row r="154">
          <cell r="B154">
            <v>102</v>
          </cell>
          <cell r="C154" t="str">
            <v>1.4.3.</v>
          </cell>
          <cell r="E154" t="str">
            <v>1.4.3. Мероприятие: закупка, разработка и внедрение программного и методического обеспечения для: автоматизированной информационной системы управления учебным процессом; АИС отдела контрактного обучения; системы автоматизации деятельности управления науки</v>
          </cell>
          <cell r="H154">
            <v>2</v>
          </cell>
          <cell r="I154">
            <v>33.1</v>
          </cell>
          <cell r="K154">
            <v>0</v>
          </cell>
          <cell r="R154">
            <v>0</v>
          </cell>
          <cell r="S154" t="str">
            <v xml:space="preserve">-  </v>
          </cell>
          <cell r="T154" t="str">
            <v xml:space="preserve">-  </v>
          </cell>
          <cell r="X154" t="str">
            <v xml:space="preserve"> -</v>
          </cell>
          <cell r="Z154" t="str">
            <v>-</v>
          </cell>
          <cell r="AA154" t="str">
            <v xml:space="preserve"> -</v>
          </cell>
          <cell r="AC154" t="str">
            <v>-</v>
          </cell>
          <cell r="AD154" t="str">
            <v xml:space="preserve"> -</v>
          </cell>
          <cell r="AF154" t="str">
            <v>-</v>
          </cell>
          <cell r="AG154">
            <v>39418</v>
          </cell>
          <cell r="AI154" t="str">
            <v>-</v>
          </cell>
          <cell r="AJ154">
            <v>119</v>
          </cell>
          <cell r="AK154" t="str">
            <v>-</v>
          </cell>
          <cell r="AL154">
            <v>119</v>
          </cell>
          <cell r="AM154">
            <v>0</v>
          </cell>
          <cell r="AN154">
            <v>8.3333333333333329E-2</v>
          </cell>
          <cell r="AO154">
            <v>0</v>
          </cell>
          <cell r="AP154">
            <v>3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</row>
        <row r="155">
          <cell r="C155" t="str">
            <v>1.4.3.</v>
          </cell>
          <cell r="E155" t="str">
            <v>Закупка и разработка программного и методического обеспечения</v>
          </cell>
          <cell r="H155">
            <v>2</v>
          </cell>
          <cell r="I155">
            <v>24.42</v>
          </cell>
          <cell r="W155" t="str">
            <v>Конкурс</v>
          </cell>
          <cell r="X155">
            <v>38871</v>
          </cell>
          <cell r="Z155">
            <v>119</v>
          </cell>
          <cell r="AA155">
            <v>38901</v>
          </cell>
          <cell r="AC155">
            <v>89</v>
          </cell>
          <cell r="AD155">
            <v>39084</v>
          </cell>
          <cell r="AF155">
            <v>0</v>
          </cell>
          <cell r="AG155">
            <v>39418</v>
          </cell>
          <cell r="AI155">
            <v>0</v>
          </cell>
          <cell r="AJ155">
            <v>119</v>
          </cell>
          <cell r="AK155">
            <v>0</v>
          </cell>
          <cell r="AL155">
            <v>119</v>
          </cell>
          <cell r="AM155">
            <v>0</v>
          </cell>
          <cell r="AN155">
            <v>0.25</v>
          </cell>
          <cell r="AO155">
            <v>0</v>
          </cell>
          <cell r="AP155">
            <v>1</v>
          </cell>
          <cell r="AQ155">
            <v>0</v>
          </cell>
          <cell r="AS155">
            <v>0</v>
          </cell>
        </row>
        <row r="156">
          <cell r="C156" t="str">
            <v>1.4.3.</v>
          </cell>
          <cell r="E156" t="str">
            <v>Закупка и разработка программного и методического обеспечения</v>
          </cell>
          <cell r="H156">
            <v>2</v>
          </cell>
          <cell r="I156">
            <v>4.68</v>
          </cell>
          <cell r="W156" t="str">
            <v>Смета</v>
          </cell>
          <cell r="X156">
            <v>39084</v>
          </cell>
          <cell r="Z156">
            <v>0</v>
          </cell>
          <cell r="AA156">
            <v>39084</v>
          </cell>
          <cell r="AC156">
            <v>0</v>
          </cell>
          <cell r="AD156">
            <v>39085</v>
          </cell>
          <cell r="AF156">
            <v>0</v>
          </cell>
          <cell r="AG156">
            <v>39418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5</v>
          </cell>
          <cell r="AN156">
            <v>0</v>
          </cell>
          <cell r="AO156">
            <v>0</v>
          </cell>
          <cell r="AP156">
            <v>1</v>
          </cell>
          <cell r="AQ156">
            <v>0</v>
          </cell>
          <cell r="AS156">
            <v>0</v>
          </cell>
        </row>
        <row r="157">
          <cell r="C157" t="str">
            <v>1.4.3.</v>
          </cell>
          <cell r="E157" t="str">
            <v>Закупка и разработка программного и методического обеспечения</v>
          </cell>
          <cell r="H157">
            <v>2</v>
          </cell>
          <cell r="I157">
            <v>4</v>
          </cell>
          <cell r="W157" t="str">
            <v>Смета</v>
          </cell>
          <cell r="X157">
            <v>39084</v>
          </cell>
          <cell r="Z157">
            <v>0</v>
          </cell>
          <cell r="AA157">
            <v>39115</v>
          </cell>
          <cell r="AC157">
            <v>0</v>
          </cell>
          <cell r="AD157">
            <v>39115</v>
          </cell>
          <cell r="AF157">
            <v>0</v>
          </cell>
          <cell r="AG157">
            <v>39418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5</v>
          </cell>
          <cell r="AN157">
            <v>0</v>
          </cell>
          <cell r="AO157">
            <v>0</v>
          </cell>
          <cell r="AP157">
            <v>1</v>
          </cell>
          <cell r="AQ157">
            <v>0</v>
          </cell>
          <cell r="AS157">
            <v>0</v>
          </cell>
        </row>
        <row r="158">
          <cell r="B158">
            <v>103</v>
          </cell>
          <cell r="C158" t="str">
            <v>1.4.4.</v>
          </cell>
          <cell r="E158" t="str">
            <v>1.4.4. Мероприятие: повышение квалификации и профессиональная переподготовка АУП, ППС и УВП</v>
          </cell>
          <cell r="H158">
            <v>4</v>
          </cell>
          <cell r="I158">
            <v>7.4340000000000002</v>
          </cell>
          <cell r="K158">
            <v>0</v>
          </cell>
          <cell r="R158">
            <v>0</v>
          </cell>
          <cell r="S158" t="str">
            <v xml:space="preserve">-  </v>
          </cell>
          <cell r="T158" t="str">
            <v xml:space="preserve">-  </v>
          </cell>
          <cell r="X158" t="str">
            <v xml:space="preserve"> -</v>
          </cell>
          <cell r="Z158" t="str">
            <v>-</v>
          </cell>
          <cell r="AA158" t="str">
            <v xml:space="preserve"> -</v>
          </cell>
          <cell r="AC158" t="str">
            <v>-</v>
          </cell>
          <cell r="AD158" t="str">
            <v xml:space="preserve"> -</v>
          </cell>
          <cell r="AF158" t="str">
            <v>-</v>
          </cell>
          <cell r="AG158">
            <v>39054</v>
          </cell>
          <cell r="AI158" t="str">
            <v>-</v>
          </cell>
          <cell r="AJ158">
            <v>29</v>
          </cell>
          <cell r="AK158" t="str">
            <v>-</v>
          </cell>
          <cell r="AL158">
            <v>29</v>
          </cell>
          <cell r="AM158">
            <v>4</v>
          </cell>
          <cell r="AN158">
            <v>0.3</v>
          </cell>
          <cell r="AO158">
            <v>0</v>
          </cell>
          <cell r="AP158">
            <v>1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</row>
        <row r="159">
          <cell r="C159" t="str">
            <v>1.4.4.</v>
          </cell>
          <cell r="E159" t="str">
            <v xml:space="preserve">Повышение квалификации и профессиональная переподготовка АУП, ППС </v>
          </cell>
          <cell r="H159">
            <v>4</v>
          </cell>
          <cell r="I159">
            <v>7.4340000000000002</v>
          </cell>
          <cell r="W159" t="str">
            <v>Смета</v>
          </cell>
          <cell r="X159">
            <v>38961</v>
          </cell>
          <cell r="Z159">
            <v>29</v>
          </cell>
          <cell r="AA159">
            <v>38961</v>
          </cell>
          <cell r="AC159">
            <v>29</v>
          </cell>
          <cell r="AD159">
            <v>38962</v>
          </cell>
          <cell r="AF159">
            <v>28</v>
          </cell>
          <cell r="AG159">
            <v>39054</v>
          </cell>
          <cell r="AI159">
            <v>0</v>
          </cell>
          <cell r="AJ159">
            <v>29</v>
          </cell>
          <cell r="AK159">
            <v>0</v>
          </cell>
          <cell r="AL159">
            <v>29</v>
          </cell>
          <cell r="AM159">
            <v>4</v>
          </cell>
          <cell r="AN159">
            <v>0.3</v>
          </cell>
          <cell r="AO159">
            <v>0</v>
          </cell>
          <cell r="AP159">
            <v>1</v>
          </cell>
          <cell r="AQ159">
            <v>0</v>
          </cell>
          <cell r="AS159">
            <v>0</v>
          </cell>
        </row>
        <row r="160">
          <cell r="B160">
            <v>104</v>
          </cell>
          <cell r="C160" t="str">
            <v>1.4.5.</v>
          </cell>
          <cell r="E160" t="str">
            <v>1.4.5. Мероприятие: повышение квалификации и профессиональная переподготовка АУП, ППС и УВП</v>
          </cell>
          <cell r="H160">
            <v>4</v>
          </cell>
          <cell r="I160">
            <v>1.863</v>
          </cell>
          <cell r="Z160" t="str">
            <v>-</v>
          </cell>
          <cell r="AC160" t="str">
            <v>-</v>
          </cell>
          <cell r="AF160" t="str">
            <v>-</v>
          </cell>
          <cell r="AG160">
            <v>39418</v>
          </cell>
          <cell r="AI160" t="str">
            <v>-</v>
          </cell>
          <cell r="AJ160">
            <v>0</v>
          </cell>
          <cell r="AK160" t="str">
            <v>-</v>
          </cell>
          <cell r="AL160">
            <v>0</v>
          </cell>
          <cell r="AM160">
            <v>5</v>
          </cell>
          <cell r="AN160">
            <v>0</v>
          </cell>
          <cell r="AO160">
            <v>0</v>
          </cell>
          <cell r="AP160">
            <v>1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C161" t="str">
            <v>1.4.5.</v>
          </cell>
          <cell r="E161" t="str">
            <v>Повышение квалификации и профессиональная переподготовка АУП, ППС и УВП</v>
          </cell>
          <cell r="H161">
            <v>4</v>
          </cell>
          <cell r="I161">
            <v>1.863</v>
          </cell>
          <cell r="W161" t="str">
            <v>Смета</v>
          </cell>
          <cell r="X161">
            <v>39084</v>
          </cell>
          <cell r="Z161">
            <v>0</v>
          </cell>
          <cell r="AA161">
            <v>39115</v>
          </cell>
          <cell r="AC161">
            <v>0</v>
          </cell>
          <cell r="AD161">
            <v>39115</v>
          </cell>
          <cell r="AF161">
            <v>0</v>
          </cell>
          <cell r="AG161">
            <v>39418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5</v>
          </cell>
          <cell r="AN161">
            <v>0</v>
          </cell>
          <cell r="AO161">
            <v>0</v>
          </cell>
          <cell r="AP161">
            <v>1</v>
          </cell>
          <cell r="AQ161">
            <v>0</v>
          </cell>
          <cell r="AS161">
            <v>0</v>
          </cell>
        </row>
        <row r="162">
          <cell r="B162">
            <v>107</v>
          </cell>
          <cell r="C162" t="str">
            <v>1.5.2.</v>
          </cell>
          <cell r="E162" t="str">
            <v>1.5.2. Мероприятие: приобретение, монтаж и ввод в эксплуатацию рентгенофлюоресцентного спектрометра</v>
          </cell>
          <cell r="H162">
            <v>1</v>
          </cell>
          <cell r="I162">
            <v>13.5</v>
          </cell>
          <cell r="Z162" t="str">
            <v>-</v>
          </cell>
          <cell r="AC162" t="str">
            <v>-</v>
          </cell>
          <cell r="AF162" t="str">
            <v>-</v>
          </cell>
          <cell r="AG162">
            <v>39053</v>
          </cell>
          <cell r="AI162" t="str">
            <v>-</v>
          </cell>
          <cell r="AJ162">
            <v>119</v>
          </cell>
          <cell r="AK162" t="str">
            <v>-</v>
          </cell>
          <cell r="AL162">
            <v>119</v>
          </cell>
          <cell r="AM162">
            <v>0</v>
          </cell>
          <cell r="AN162">
            <v>0.3</v>
          </cell>
          <cell r="AO162">
            <v>0</v>
          </cell>
          <cell r="AP162">
            <v>1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C163" t="str">
            <v>1.5.2.</v>
          </cell>
          <cell r="E163" t="str">
            <v>Приобретение, монтаж, наладка, ввод в эксплуатацию рентгенофлюоресцентного спектрометра</v>
          </cell>
          <cell r="H163">
            <v>1</v>
          </cell>
          <cell r="I163">
            <v>13.5</v>
          </cell>
          <cell r="W163" t="str">
            <v>Конкурс</v>
          </cell>
          <cell r="X163">
            <v>38871</v>
          </cell>
          <cell r="Z163">
            <v>119</v>
          </cell>
          <cell r="AA163">
            <v>38901</v>
          </cell>
          <cell r="AC163">
            <v>89</v>
          </cell>
          <cell r="AD163">
            <v>38932</v>
          </cell>
          <cell r="AF163">
            <v>58</v>
          </cell>
          <cell r="AG163">
            <v>39053</v>
          </cell>
          <cell r="AI163">
            <v>0</v>
          </cell>
          <cell r="AJ163">
            <v>119</v>
          </cell>
          <cell r="AK163">
            <v>0</v>
          </cell>
          <cell r="AL163">
            <v>119</v>
          </cell>
          <cell r="AM163">
            <v>0</v>
          </cell>
          <cell r="AN163">
            <v>0.3</v>
          </cell>
          <cell r="AO163">
            <v>0</v>
          </cell>
          <cell r="AP163">
            <v>1</v>
          </cell>
          <cell r="AQ163">
            <v>0</v>
          </cell>
          <cell r="AS163">
            <v>0</v>
          </cell>
        </row>
        <row r="164">
          <cell r="B164">
            <v>108</v>
          </cell>
          <cell r="C164" t="str">
            <v>1.5.3.</v>
          </cell>
          <cell r="E164" t="str">
            <v>1.5.3. Мероприятие. Приобретение, монтаж, наладка, ввод в эксплуатацию стенда  прецизионных оптических измерений.</v>
          </cell>
          <cell r="H164">
            <v>1</v>
          </cell>
          <cell r="I164">
            <v>4.157</v>
          </cell>
          <cell r="Z164" t="str">
            <v>-</v>
          </cell>
          <cell r="AC164" t="str">
            <v>-</v>
          </cell>
          <cell r="AF164" t="str">
            <v>-</v>
          </cell>
          <cell r="AG164">
            <v>39053</v>
          </cell>
          <cell r="AI164" t="str">
            <v>-</v>
          </cell>
          <cell r="AJ164">
            <v>119</v>
          </cell>
          <cell r="AK164" t="str">
            <v>-</v>
          </cell>
          <cell r="AL164">
            <v>119</v>
          </cell>
          <cell r="AM164">
            <v>0</v>
          </cell>
          <cell r="AN164">
            <v>0.3</v>
          </cell>
          <cell r="AO164">
            <v>0</v>
          </cell>
          <cell r="AP164">
            <v>1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C165" t="str">
            <v>1.5.3.</v>
          </cell>
          <cell r="E165" t="str">
            <v>Приобретение, монтаж, наладка, ввод в эксплуатацию стенда  прецизионных оптических измерений.</v>
          </cell>
          <cell r="H165">
            <v>1</v>
          </cell>
          <cell r="I165">
            <v>4.157</v>
          </cell>
          <cell r="W165" t="str">
            <v>Конкурс</v>
          </cell>
          <cell r="X165">
            <v>38871</v>
          </cell>
          <cell r="Z165">
            <v>119</v>
          </cell>
          <cell r="AA165">
            <v>38901</v>
          </cell>
          <cell r="AC165">
            <v>89</v>
          </cell>
          <cell r="AD165">
            <v>38932</v>
          </cell>
          <cell r="AF165">
            <v>58</v>
          </cell>
          <cell r="AG165">
            <v>39053</v>
          </cell>
          <cell r="AI165">
            <v>0</v>
          </cell>
          <cell r="AJ165">
            <v>119</v>
          </cell>
          <cell r="AK165">
            <v>0</v>
          </cell>
          <cell r="AL165">
            <v>119</v>
          </cell>
          <cell r="AM165">
            <v>0</v>
          </cell>
          <cell r="AN165">
            <v>0.3</v>
          </cell>
          <cell r="AO165">
            <v>0</v>
          </cell>
          <cell r="AP165">
            <v>1</v>
          </cell>
          <cell r="AQ165">
            <v>0</v>
          </cell>
          <cell r="AS165">
            <v>0</v>
          </cell>
        </row>
        <row r="166">
          <cell r="B166">
            <v>109</v>
          </cell>
          <cell r="C166" t="str">
            <v>1.5.4.</v>
          </cell>
          <cell r="E166" t="str">
            <v>1.5.4. Мероприятие: приобретение, монтаж и ввод в эксплуатацию комплекта оборудования для механических испытаний</v>
          </cell>
          <cell r="H166">
            <v>1</v>
          </cell>
          <cell r="I166">
            <v>9.9049999999999994</v>
          </cell>
          <cell r="Z166" t="str">
            <v>-</v>
          </cell>
          <cell r="AC166" t="str">
            <v>-</v>
          </cell>
          <cell r="AF166" t="str">
            <v>-</v>
          </cell>
          <cell r="AG166">
            <v>39053</v>
          </cell>
          <cell r="AI166" t="str">
            <v>-</v>
          </cell>
          <cell r="AJ166">
            <v>119</v>
          </cell>
          <cell r="AK166" t="str">
            <v>-</v>
          </cell>
          <cell r="AL166">
            <v>119</v>
          </cell>
          <cell r="AM166">
            <v>0</v>
          </cell>
          <cell r="AN166">
            <v>0.3</v>
          </cell>
          <cell r="AO166">
            <v>0</v>
          </cell>
          <cell r="AP166">
            <v>1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</row>
        <row r="167">
          <cell r="C167" t="str">
            <v>1.5.4.</v>
          </cell>
          <cell r="E167" t="str">
            <v>Приобретение, монтаж, наладка, ввод в эксплуатацию комплекта оборудования для механических испытаний</v>
          </cell>
          <cell r="H167">
            <v>1</v>
          </cell>
          <cell r="I167">
            <v>9.9049999999999994</v>
          </cell>
          <cell r="W167" t="str">
            <v>Конкурс</v>
          </cell>
          <cell r="X167">
            <v>38871</v>
          </cell>
          <cell r="Z167">
            <v>119</v>
          </cell>
          <cell r="AA167">
            <v>38901</v>
          </cell>
          <cell r="AC167">
            <v>89</v>
          </cell>
          <cell r="AD167">
            <v>38932</v>
          </cell>
          <cell r="AF167">
            <v>58</v>
          </cell>
          <cell r="AG167">
            <v>39053</v>
          </cell>
          <cell r="AI167">
            <v>0</v>
          </cell>
          <cell r="AJ167">
            <v>119</v>
          </cell>
          <cell r="AK167">
            <v>0</v>
          </cell>
          <cell r="AL167">
            <v>119</v>
          </cell>
          <cell r="AM167">
            <v>0</v>
          </cell>
          <cell r="AN167">
            <v>0.3</v>
          </cell>
          <cell r="AO167">
            <v>0</v>
          </cell>
          <cell r="AP167">
            <v>1</v>
          </cell>
          <cell r="AQ167">
            <v>0</v>
          </cell>
          <cell r="AS167">
            <v>0</v>
          </cell>
        </row>
        <row r="168">
          <cell r="B168">
            <v>110</v>
          </cell>
          <cell r="C168" t="str">
            <v>1.5.5.</v>
          </cell>
          <cell r="E168" t="str">
            <v>1.5.5. Мероприятие: приобретение, монтаж и ввод в эксплуатацию кассетных кондиционеров.</v>
          </cell>
          <cell r="H168">
            <v>1</v>
          </cell>
          <cell r="I168">
            <v>0.27300000000000002</v>
          </cell>
          <cell r="Z168" t="str">
            <v>-</v>
          </cell>
          <cell r="AC168" t="str">
            <v>-</v>
          </cell>
          <cell r="AF168" t="str">
            <v>-</v>
          </cell>
          <cell r="AG168">
            <v>39053</v>
          </cell>
          <cell r="AI168" t="str">
            <v>-</v>
          </cell>
          <cell r="AJ168">
            <v>119</v>
          </cell>
          <cell r="AK168" t="str">
            <v>-</v>
          </cell>
          <cell r="AL168">
            <v>119</v>
          </cell>
          <cell r="AM168">
            <v>0</v>
          </cell>
          <cell r="AN168">
            <v>0.3</v>
          </cell>
          <cell r="AO168">
            <v>0</v>
          </cell>
          <cell r="AP168">
            <v>1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</row>
        <row r="169">
          <cell r="C169" t="str">
            <v>1.5.5.</v>
          </cell>
          <cell r="E169" t="str">
            <v>Приобретение, монтаж, наладка, ввод в эксплуатацию кассетных кондиционеров.</v>
          </cell>
          <cell r="H169">
            <v>1</v>
          </cell>
          <cell r="I169">
            <v>0.27300000000000002</v>
          </cell>
          <cell r="W169" t="str">
            <v>Конкурс</v>
          </cell>
          <cell r="X169">
            <v>38871</v>
          </cell>
          <cell r="Z169">
            <v>119</v>
          </cell>
          <cell r="AA169">
            <v>38901</v>
          </cell>
          <cell r="AC169">
            <v>89</v>
          </cell>
          <cell r="AD169">
            <v>38932</v>
          </cell>
          <cell r="AF169">
            <v>58</v>
          </cell>
          <cell r="AG169">
            <v>39053</v>
          </cell>
          <cell r="AI169">
            <v>0</v>
          </cell>
          <cell r="AJ169">
            <v>119</v>
          </cell>
          <cell r="AK169">
            <v>0</v>
          </cell>
          <cell r="AL169">
            <v>119</v>
          </cell>
          <cell r="AM169">
            <v>0</v>
          </cell>
          <cell r="AN169">
            <v>0.3</v>
          </cell>
          <cell r="AO169">
            <v>0</v>
          </cell>
          <cell r="AP169">
            <v>1</v>
          </cell>
          <cell r="AQ169">
            <v>0</v>
          </cell>
          <cell r="AS169">
            <v>0</v>
          </cell>
        </row>
        <row r="170">
          <cell r="B170">
            <v>111</v>
          </cell>
          <cell r="C170" t="str">
            <v>1.5.6.</v>
          </cell>
          <cell r="E170" t="str">
            <v>1.5.6. Мероприятие: приобретение, монтаж и ввод в эксплуатацию  вытяжного шкафа.</v>
          </cell>
          <cell r="H170">
            <v>1</v>
          </cell>
          <cell r="I170">
            <v>0.10199999999999999</v>
          </cell>
          <cell r="Z170" t="str">
            <v>-</v>
          </cell>
          <cell r="AC170" t="str">
            <v>-</v>
          </cell>
          <cell r="AF170" t="str">
            <v>-</v>
          </cell>
          <cell r="AG170">
            <v>39053</v>
          </cell>
          <cell r="AI170" t="str">
            <v>-</v>
          </cell>
          <cell r="AJ170">
            <v>119</v>
          </cell>
          <cell r="AK170" t="str">
            <v>-</v>
          </cell>
          <cell r="AL170">
            <v>119</v>
          </cell>
          <cell r="AM170">
            <v>0</v>
          </cell>
          <cell r="AN170">
            <v>0.3</v>
          </cell>
          <cell r="AO170">
            <v>0</v>
          </cell>
          <cell r="AP170">
            <v>1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</row>
        <row r="171">
          <cell r="C171" t="str">
            <v>1.5.6.</v>
          </cell>
          <cell r="E171" t="str">
            <v>Приобретение, монтаж, наладка, ввод в эксплуатацию вытяжного шкафа.</v>
          </cell>
          <cell r="H171">
            <v>1</v>
          </cell>
          <cell r="I171">
            <v>0.10199999999999999</v>
          </cell>
          <cell r="W171" t="str">
            <v>Конкурс</v>
          </cell>
          <cell r="X171">
            <v>38871</v>
          </cell>
          <cell r="Z171">
            <v>119</v>
          </cell>
          <cell r="AA171">
            <v>38901</v>
          </cell>
          <cell r="AC171">
            <v>89</v>
          </cell>
          <cell r="AD171">
            <v>38932</v>
          </cell>
          <cell r="AF171">
            <v>58</v>
          </cell>
          <cell r="AG171">
            <v>39053</v>
          </cell>
          <cell r="AI171">
            <v>0</v>
          </cell>
          <cell r="AJ171">
            <v>119</v>
          </cell>
          <cell r="AK171">
            <v>0</v>
          </cell>
          <cell r="AL171">
            <v>119</v>
          </cell>
          <cell r="AM171">
            <v>0</v>
          </cell>
          <cell r="AN171">
            <v>0.3</v>
          </cell>
          <cell r="AO171">
            <v>0</v>
          </cell>
          <cell r="AP171">
            <v>1</v>
          </cell>
          <cell r="AQ171">
            <v>0</v>
          </cell>
          <cell r="AS171">
            <v>0</v>
          </cell>
        </row>
        <row r="172">
          <cell r="B172">
            <v>112</v>
          </cell>
          <cell r="C172" t="str">
            <v>1.5.7.</v>
          </cell>
          <cell r="E172" t="str">
            <v>1.5.7. Мероприятие: приобретение комплектующих  для лабораторного оборудования ЦКП.</v>
          </cell>
          <cell r="H172">
            <v>1</v>
          </cell>
          <cell r="I172">
            <v>1.946</v>
          </cell>
          <cell r="Z172" t="str">
            <v>-</v>
          </cell>
          <cell r="AC172" t="str">
            <v>-</v>
          </cell>
          <cell r="AF172" t="str">
            <v>-</v>
          </cell>
          <cell r="AG172">
            <v>39053</v>
          </cell>
          <cell r="AI172" t="str">
            <v>-</v>
          </cell>
          <cell r="AJ172">
            <v>119</v>
          </cell>
          <cell r="AK172" t="str">
            <v>-</v>
          </cell>
          <cell r="AL172">
            <v>119</v>
          </cell>
          <cell r="AM172">
            <v>0</v>
          </cell>
          <cell r="AN172">
            <v>0.3</v>
          </cell>
          <cell r="AO172">
            <v>0</v>
          </cell>
          <cell r="AP172">
            <v>1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</row>
        <row r="173">
          <cell r="C173" t="str">
            <v>1.5.7.</v>
          </cell>
          <cell r="E173" t="str">
            <v>Приобретение комплектующих  для лабораторного оборудования ЦКП.</v>
          </cell>
          <cell r="H173">
            <v>1</v>
          </cell>
          <cell r="I173">
            <v>1.946</v>
          </cell>
          <cell r="W173" t="str">
            <v>Конкурс</v>
          </cell>
          <cell r="X173">
            <v>38871</v>
          </cell>
          <cell r="Z173">
            <v>119</v>
          </cell>
          <cell r="AA173">
            <v>38901</v>
          </cell>
          <cell r="AC173">
            <v>89</v>
          </cell>
          <cell r="AD173">
            <v>38932</v>
          </cell>
          <cell r="AF173">
            <v>58</v>
          </cell>
          <cell r="AG173">
            <v>39053</v>
          </cell>
          <cell r="AI173">
            <v>0</v>
          </cell>
          <cell r="AJ173">
            <v>119</v>
          </cell>
          <cell r="AK173">
            <v>0</v>
          </cell>
          <cell r="AL173">
            <v>119</v>
          </cell>
          <cell r="AM173">
            <v>0</v>
          </cell>
          <cell r="AN173">
            <v>0.3</v>
          </cell>
          <cell r="AO173">
            <v>0</v>
          </cell>
          <cell r="AP173">
            <v>1</v>
          </cell>
          <cell r="AQ173">
            <v>0</v>
          </cell>
          <cell r="AS173">
            <v>0</v>
          </cell>
        </row>
        <row r="174">
          <cell r="B174">
            <v>113</v>
          </cell>
          <cell r="C174" t="str">
            <v>1.5.8.</v>
          </cell>
          <cell r="E174" t="str">
            <v>1.5.8. Мероприятие: приобретение, монтаж и ввод в эксплуатацию лабораторного оборудования в рамках ЦКП.</v>
          </cell>
          <cell r="H174">
            <v>1</v>
          </cell>
          <cell r="I174">
            <v>72.900000000000006</v>
          </cell>
          <cell r="Z174" t="str">
            <v>-</v>
          </cell>
          <cell r="AC174" t="str">
            <v>-</v>
          </cell>
          <cell r="AF174" t="str">
            <v>-</v>
          </cell>
          <cell r="AG174">
            <v>39053</v>
          </cell>
          <cell r="AI174" t="str">
            <v>-</v>
          </cell>
          <cell r="AJ174">
            <v>121</v>
          </cell>
          <cell r="AK174" t="str">
            <v>-</v>
          </cell>
          <cell r="AL174">
            <v>121</v>
          </cell>
          <cell r="AM174">
            <v>0</v>
          </cell>
          <cell r="AN174">
            <v>0.3</v>
          </cell>
          <cell r="AO174">
            <v>0</v>
          </cell>
          <cell r="AP174">
            <v>1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</row>
        <row r="175">
          <cell r="C175" t="str">
            <v>1.5.8.</v>
          </cell>
          <cell r="E175" t="str">
            <v xml:space="preserve">Приобретение, монтаж, наладка, ввод в эксплуатацию лабораторного оборудования ЦКП в рамках </v>
          </cell>
          <cell r="H175">
            <v>1</v>
          </cell>
          <cell r="I175">
            <v>72.900000000000006</v>
          </cell>
          <cell r="W175" t="str">
            <v>Смета</v>
          </cell>
          <cell r="X175">
            <v>38869</v>
          </cell>
          <cell r="Z175">
            <v>121</v>
          </cell>
          <cell r="AA175">
            <v>38869</v>
          </cell>
          <cell r="AC175">
            <v>121</v>
          </cell>
          <cell r="AD175">
            <v>38870</v>
          </cell>
          <cell r="AF175">
            <v>120</v>
          </cell>
          <cell r="AG175">
            <v>39053</v>
          </cell>
          <cell r="AI175">
            <v>0</v>
          </cell>
          <cell r="AJ175">
            <v>121</v>
          </cell>
          <cell r="AK175">
            <v>0</v>
          </cell>
          <cell r="AL175">
            <v>121</v>
          </cell>
          <cell r="AM175">
            <v>0</v>
          </cell>
          <cell r="AN175">
            <v>0.3</v>
          </cell>
          <cell r="AO175">
            <v>0</v>
          </cell>
          <cell r="AP175">
            <v>1</v>
          </cell>
          <cell r="AQ175">
            <v>0</v>
          </cell>
          <cell r="AS175">
            <v>0</v>
          </cell>
        </row>
        <row r="176">
          <cell r="B176">
            <v>115</v>
          </cell>
          <cell r="C176" t="str">
            <v>1.5.10.</v>
          </cell>
          <cell r="E176" t="str">
            <v>1.5.10. Мероприятие: закупка программного обеспечения</v>
          </cell>
          <cell r="H176">
            <v>2</v>
          </cell>
          <cell r="I176">
            <v>3.1789999999999998</v>
          </cell>
          <cell r="Z176" t="str">
            <v>-</v>
          </cell>
          <cell r="AC176" t="str">
            <v>-</v>
          </cell>
          <cell r="AF176" t="str">
            <v>-</v>
          </cell>
          <cell r="AG176">
            <v>38991</v>
          </cell>
          <cell r="AI176" t="str">
            <v>-</v>
          </cell>
          <cell r="AJ176">
            <v>89</v>
          </cell>
          <cell r="AK176" t="str">
            <v>-</v>
          </cell>
          <cell r="AL176">
            <v>89</v>
          </cell>
          <cell r="AM176">
            <v>1</v>
          </cell>
          <cell r="AN176">
            <v>0.3</v>
          </cell>
          <cell r="AO176">
            <v>0</v>
          </cell>
          <cell r="AP176">
            <v>1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C177" t="str">
            <v>1.5.10.</v>
          </cell>
          <cell r="E177" t="str">
            <v>Приобретение программного обеспечения для ЦКП</v>
          </cell>
          <cell r="H177">
            <v>2</v>
          </cell>
          <cell r="I177">
            <v>3.1789999999999998</v>
          </cell>
          <cell r="W177" t="str">
            <v>Конкурс</v>
          </cell>
          <cell r="X177">
            <v>38901</v>
          </cell>
          <cell r="Z177">
            <v>89</v>
          </cell>
          <cell r="AA177">
            <v>38932</v>
          </cell>
          <cell r="AC177">
            <v>58</v>
          </cell>
          <cell r="AD177">
            <v>38961</v>
          </cell>
          <cell r="AF177">
            <v>29</v>
          </cell>
          <cell r="AG177">
            <v>38991</v>
          </cell>
          <cell r="AI177">
            <v>0</v>
          </cell>
          <cell r="AJ177">
            <v>89</v>
          </cell>
          <cell r="AK177">
            <v>0</v>
          </cell>
          <cell r="AL177">
            <v>89</v>
          </cell>
          <cell r="AM177">
            <v>1</v>
          </cell>
          <cell r="AN177">
            <v>0.3</v>
          </cell>
          <cell r="AO177">
            <v>0</v>
          </cell>
          <cell r="AP177">
            <v>1</v>
          </cell>
          <cell r="AQ177">
            <v>0</v>
          </cell>
          <cell r="AS177">
            <v>0</v>
          </cell>
        </row>
        <row r="178">
          <cell r="B178">
            <v>118</v>
          </cell>
          <cell r="C178" t="str">
            <v>1.6.2.</v>
          </cell>
          <cell r="E178" t="str">
            <v>1.6.2. Мероприятие: приобретение, монтаж и ввод в эксплуатацию установки лазерной стереолитографии.</v>
          </cell>
          <cell r="H178">
            <v>1</v>
          </cell>
          <cell r="I178">
            <v>8.0329999999999995</v>
          </cell>
          <cell r="Z178" t="str">
            <v>-</v>
          </cell>
          <cell r="AC178" t="str">
            <v>-</v>
          </cell>
          <cell r="AF178" t="str">
            <v>-</v>
          </cell>
          <cell r="AG178">
            <v>39053</v>
          </cell>
          <cell r="AI178" t="str">
            <v>-</v>
          </cell>
          <cell r="AJ178">
            <v>120</v>
          </cell>
          <cell r="AK178" t="str">
            <v>-</v>
          </cell>
          <cell r="AL178">
            <v>120</v>
          </cell>
          <cell r="AM178">
            <v>0</v>
          </cell>
          <cell r="AN178">
            <v>0.3</v>
          </cell>
          <cell r="AO178">
            <v>0</v>
          </cell>
          <cell r="AP178">
            <v>1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C179" t="str">
            <v>1.6.2.</v>
          </cell>
          <cell r="E179" t="str">
            <v>Приобретение, монтаж, наладка, ввод в эксплуатацию установки лазерной стереолитографии.</v>
          </cell>
          <cell r="H179">
            <v>1</v>
          </cell>
          <cell r="I179">
            <v>8.0329999999999995</v>
          </cell>
          <cell r="W179" t="str">
            <v>Конкурс</v>
          </cell>
          <cell r="X179">
            <v>38870</v>
          </cell>
          <cell r="Z179">
            <v>120</v>
          </cell>
          <cell r="AA179">
            <v>38900</v>
          </cell>
          <cell r="AC179">
            <v>90</v>
          </cell>
          <cell r="AD179">
            <v>38931</v>
          </cell>
          <cell r="AF179">
            <v>59</v>
          </cell>
          <cell r="AG179">
            <v>39053</v>
          </cell>
          <cell r="AI179">
            <v>0</v>
          </cell>
          <cell r="AJ179">
            <v>120</v>
          </cell>
          <cell r="AK179">
            <v>0</v>
          </cell>
          <cell r="AL179">
            <v>120</v>
          </cell>
          <cell r="AM179">
            <v>0</v>
          </cell>
          <cell r="AN179">
            <v>0.3</v>
          </cell>
          <cell r="AO179">
            <v>0</v>
          </cell>
          <cell r="AP179">
            <v>1</v>
          </cell>
          <cell r="AQ179">
            <v>0</v>
          </cell>
          <cell r="AS179">
            <v>0</v>
          </cell>
        </row>
        <row r="180">
          <cell r="B180">
            <v>119</v>
          </cell>
          <cell r="C180" t="str">
            <v>1.6.3.</v>
          </cell>
          <cell r="E180" t="str">
            <v>1.6.3. Мероприятие: приобретение, монтаж и ввод в эксплуатацию комплекта оборудования трехмерной печати для быстрого прототипирования.</v>
          </cell>
          <cell r="H180">
            <v>1</v>
          </cell>
          <cell r="I180">
            <v>3.92</v>
          </cell>
          <cell r="Z180" t="str">
            <v>-</v>
          </cell>
          <cell r="AC180" t="str">
            <v>-</v>
          </cell>
          <cell r="AF180" t="str">
            <v>-</v>
          </cell>
          <cell r="AG180">
            <v>39053</v>
          </cell>
          <cell r="AI180" t="str">
            <v>-</v>
          </cell>
          <cell r="AJ180">
            <v>120</v>
          </cell>
          <cell r="AK180" t="str">
            <v>-</v>
          </cell>
          <cell r="AL180">
            <v>120</v>
          </cell>
          <cell r="AM180">
            <v>0</v>
          </cell>
          <cell r="AN180">
            <v>0.3</v>
          </cell>
          <cell r="AO180">
            <v>0</v>
          </cell>
          <cell r="AP180">
            <v>1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</row>
        <row r="181">
          <cell r="C181" t="str">
            <v>1.6.3.</v>
          </cell>
          <cell r="E181" t="str">
            <v>Приобретение, монтаж, наладка, ввод в эксплуатацию комплекта оборудования трехмерной печати для быстрого прототипирования.</v>
          </cell>
          <cell r="H181">
            <v>1</v>
          </cell>
          <cell r="I181">
            <v>3.92</v>
          </cell>
          <cell r="W181" t="str">
            <v>Конкурс</v>
          </cell>
          <cell r="X181">
            <v>38870</v>
          </cell>
          <cell r="Z181">
            <v>120</v>
          </cell>
          <cell r="AA181">
            <v>38900</v>
          </cell>
          <cell r="AC181">
            <v>90</v>
          </cell>
          <cell r="AD181">
            <v>38931</v>
          </cell>
          <cell r="AF181">
            <v>59</v>
          </cell>
          <cell r="AG181">
            <v>39053</v>
          </cell>
          <cell r="AI181">
            <v>0</v>
          </cell>
          <cell r="AJ181">
            <v>120</v>
          </cell>
          <cell r="AK181">
            <v>0</v>
          </cell>
          <cell r="AL181">
            <v>120</v>
          </cell>
          <cell r="AM181">
            <v>0</v>
          </cell>
          <cell r="AN181">
            <v>0.3</v>
          </cell>
          <cell r="AO181">
            <v>0</v>
          </cell>
          <cell r="AP181">
            <v>1</v>
          </cell>
          <cell r="AQ181">
            <v>0</v>
          </cell>
          <cell r="AS181">
            <v>0</v>
          </cell>
        </row>
        <row r="182">
          <cell r="B182">
            <v>120</v>
          </cell>
          <cell r="C182" t="str">
            <v>1.6.4.</v>
          </cell>
          <cell r="E182" t="str">
            <v>1.6.4. Мероприятие: приобретение, монтаж и ввод в эксплуатацию оптической оцифровки и измерения объектов для литейных процессов.</v>
          </cell>
          <cell r="H182">
            <v>1</v>
          </cell>
          <cell r="I182">
            <v>9.3770000000000007</v>
          </cell>
          <cell r="K182">
            <v>0</v>
          </cell>
          <cell r="R182">
            <v>0</v>
          </cell>
          <cell r="S182" t="str">
            <v xml:space="preserve">-  </v>
          </cell>
          <cell r="T182" t="str">
            <v xml:space="preserve">-  </v>
          </cell>
          <cell r="Z182" t="str">
            <v>-</v>
          </cell>
          <cell r="AC182" t="str">
            <v>-</v>
          </cell>
          <cell r="AD182" t="str">
            <v xml:space="preserve"> -</v>
          </cell>
          <cell r="AF182" t="str">
            <v>-</v>
          </cell>
          <cell r="AG182">
            <v>39053</v>
          </cell>
          <cell r="AI182" t="str">
            <v>-</v>
          </cell>
          <cell r="AJ182">
            <v>120</v>
          </cell>
          <cell r="AK182" t="str">
            <v>-</v>
          </cell>
          <cell r="AL182">
            <v>120</v>
          </cell>
          <cell r="AM182">
            <v>0</v>
          </cell>
          <cell r="AN182">
            <v>0.3</v>
          </cell>
          <cell r="AO182">
            <v>0</v>
          </cell>
          <cell r="AP182">
            <v>1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C183" t="str">
            <v>1.6.4.</v>
          </cell>
          <cell r="E183" t="str">
            <v>Приобретение, монтаж, наладка, ввод в эксплуатацию комплекта оборудования оптической оцифровки и измерения объектов для литейных процессов.</v>
          </cell>
          <cell r="H183">
            <v>1</v>
          </cell>
          <cell r="I183">
            <v>9.3770000000000007</v>
          </cell>
          <cell r="W183" t="str">
            <v>Конкурс</v>
          </cell>
          <cell r="X183">
            <v>38870</v>
          </cell>
          <cell r="Z183">
            <v>120</v>
          </cell>
          <cell r="AA183">
            <v>38900</v>
          </cell>
          <cell r="AC183">
            <v>90</v>
          </cell>
          <cell r="AD183">
            <v>38931</v>
          </cell>
          <cell r="AF183">
            <v>59</v>
          </cell>
          <cell r="AG183">
            <v>39053</v>
          </cell>
          <cell r="AI183">
            <v>0</v>
          </cell>
          <cell r="AJ183">
            <v>120</v>
          </cell>
          <cell r="AK183">
            <v>0</v>
          </cell>
          <cell r="AL183">
            <v>120</v>
          </cell>
          <cell r="AM183">
            <v>0</v>
          </cell>
          <cell r="AN183">
            <v>0.3</v>
          </cell>
          <cell r="AO183">
            <v>0</v>
          </cell>
          <cell r="AP183">
            <v>1</v>
          </cell>
          <cell r="AQ183">
            <v>0</v>
          </cell>
          <cell r="AS183">
            <v>0</v>
          </cell>
        </row>
        <row r="184">
          <cell r="B184">
            <v>121</v>
          </cell>
          <cell r="C184" t="str">
            <v>1.6.5.</v>
          </cell>
          <cell r="E184" t="str">
            <v>1.6.5. Мероприятие: разработка программного и методического обеспечения</v>
          </cell>
          <cell r="H184">
            <v>2</v>
          </cell>
          <cell r="I184">
            <v>0.5</v>
          </cell>
          <cell r="K184">
            <v>0</v>
          </cell>
          <cell r="R184">
            <v>0</v>
          </cell>
          <cell r="S184" t="str">
            <v xml:space="preserve">-  </v>
          </cell>
          <cell r="T184" t="str">
            <v xml:space="preserve">-  </v>
          </cell>
          <cell r="Z184" t="str">
            <v>-</v>
          </cell>
          <cell r="AC184" t="str">
            <v>-</v>
          </cell>
          <cell r="AF184" t="str">
            <v>-</v>
          </cell>
          <cell r="AG184">
            <v>39418</v>
          </cell>
          <cell r="AI184" t="str">
            <v>-</v>
          </cell>
          <cell r="AJ184">
            <v>0</v>
          </cell>
          <cell r="AK184" t="str">
            <v>-</v>
          </cell>
          <cell r="AL184">
            <v>0</v>
          </cell>
          <cell r="AM184">
            <v>5</v>
          </cell>
          <cell r="AN184">
            <v>0</v>
          </cell>
          <cell r="AO184">
            <v>0</v>
          </cell>
          <cell r="AP184">
            <v>1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</row>
        <row r="185">
          <cell r="C185" t="str">
            <v>1.6.5.</v>
          </cell>
          <cell r="E185" t="str">
            <v>Разработка программного и методического обеспечения.</v>
          </cell>
          <cell r="H185">
            <v>2</v>
          </cell>
          <cell r="I185">
            <v>0.5</v>
          </cell>
          <cell r="W185" t="str">
            <v>Смета</v>
          </cell>
          <cell r="X185">
            <v>39084</v>
          </cell>
          <cell r="Z185">
            <v>0</v>
          </cell>
          <cell r="AA185">
            <v>39115</v>
          </cell>
          <cell r="AC185">
            <v>0</v>
          </cell>
          <cell r="AD185">
            <v>39115</v>
          </cell>
          <cell r="AF185">
            <v>0</v>
          </cell>
          <cell r="AG185">
            <v>39418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5</v>
          </cell>
          <cell r="AN185">
            <v>0</v>
          </cell>
          <cell r="AO185">
            <v>0</v>
          </cell>
          <cell r="AP185">
            <v>1</v>
          </cell>
          <cell r="AQ185">
            <v>0</v>
          </cell>
          <cell r="AS185">
            <v>0</v>
          </cell>
        </row>
        <row r="186">
          <cell r="B186">
            <v>125</v>
          </cell>
          <cell r="C186" t="str">
            <v>1.7.2.</v>
          </cell>
          <cell r="E186" t="str">
            <v>1.7.2. Мероприятие: приобретение, монтаж и ввод в эксплуатацию комплекта оборудования для серверного комплекса корпоративной сети в рамках электронной библиотеки с удаленным доступом.</v>
          </cell>
          <cell r="H186">
            <v>1</v>
          </cell>
          <cell r="I186">
            <v>2.9990000000000001</v>
          </cell>
          <cell r="Z186" t="str">
            <v>-</v>
          </cell>
          <cell r="AC186" t="str">
            <v>-</v>
          </cell>
          <cell r="AF186" t="str">
            <v>-</v>
          </cell>
          <cell r="AG186">
            <v>39053</v>
          </cell>
          <cell r="AI186" t="str">
            <v>-</v>
          </cell>
          <cell r="AJ186">
            <v>121</v>
          </cell>
          <cell r="AK186" t="str">
            <v>-</v>
          </cell>
          <cell r="AL186">
            <v>121</v>
          </cell>
          <cell r="AM186">
            <v>0</v>
          </cell>
          <cell r="AN186">
            <v>0.3</v>
          </cell>
          <cell r="AO186">
            <v>0</v>
          </cell>
          <cell r="AP186">
            <v>1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</row>
        <row r="187">
          <cell r="C187" t="str">
            <v>1.7.2.</v>
          </cell>
          <cell r="E187" t="str">
            <v>Приобретение, монтаж и ввод в эксплуатацию комплекта оборудования для серверного комплекса корпоративной сети в рамках электронной библиотеки с удаленным доступом.</v>
          </cell>
          <cell r="H187">
            <v>1</v>
          </cell>
          <cell r="I187">
            <v>2.9990000000000001</v>
          </cell>
          <cell r="W187" t="str">
            <v>Конкурс</v>
          </cell>
          <cell r="X187">
            <v>38869</v>
          </cell>
          <cell r="Z187">
            <v>121</v>
          </cell>
          <cell r="AA187">
            <v>38899</v>
          </cell>
          <cell r="AC187">
            <v>91</v>
          </cell>
          <cell r="AD187">
            <v>38930</v>
          </cell>
          <cell r="AF187">
            <v>60</v>
          </cell>
          <cell r="AG187">
            <v>39053</v>
          </cell>
          <cell r="AI187">
            <v>0</v>
          </cell>
          <cell r="AJ187">
            <v>121</v>
          </cell>
          <cell r="AK187">
            <v>0</v>
          </cell>
          <cell r="AL187">
            <v>121</v>
          </cell>
          <cell r="AM187">
            <v>0</v>
          </cell>
          <cell r="AN187">
            <v>0.3</v>
          </cell>
          <cell r="AO187">
            <v>0</v>
          </cell>
          <cell r="AP187">
            <v>1</v>
          </cell>
          <cell r="AQ187">
            <v>0</v>
          </cell>
          <cell r="AS187">
            <v>0</v>
          </cell>
        </row>
        <row r="188">
          <cell r="B188">
            <v>126</v>
          </cell>
          <cell r="C188" t="str">
            <v>1.7.3.</v>
          </cell>
          <cell r="E188" t="str">
            <v>1.7.3. Мероприятие: приобретение, монтаж и ввод в эксплуатацию оборудования для поточного сканирования в рамках электронной библиотеки</v>
          </cell>
          <cell r="H188">
            <v>1</v>
          </cell>
          <cell r="I188">
            <v>1.5349999999999999</v>
          </cell>
          <cell r="Z188" t="str">
            <v>-</v>
          </cell>
          <cell r="AC188" t="str">
            <v>-</v>
          </cell>
          <cell r="AF188" t="str">
            <v>-</v>
          </cell>
          <cell r="AG188">
            <v>39053</v>
          </cell>
          <cell r="AI188" t="str">
            <v>-</v>
          </cell>
          <cell r="AJ188">
            <v>91</v>
          </cell>
          <cell r="AK188" t="str">
            <v>-</v>
          </cell>
          <cell r="AL188">
            <v>91</v>
          </cell>
          <cell r="AM188">
            <v>0</v>
          </cell>
          <cell r="AN188">
            <v>0.3</v>
          </cell>
          <cell r="AO188">
            <v>0</v>
          </cell>
          <cell r="AP188">
            <v>1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C189" t="str">
            <v>1.7.3.</v>
          </cell>
          <cell r="E189" t="str">
            <v>Приобретение, монтаж и ввод в эксплуатацию оборудования для поточного сканирования в рамках электронной библиотеки</v>
          </cell>
          <cell r="H189">
            <v>1</v>
          </cell>
          <cell r="I189">
            <v>1.5349999999999999</v>
          </cell>
          <cell r="W189" t="str">
            <v>Конкурс</v>
          </cell>
          <cell r="X189">
            <v>38899</v>
          </cell>
          <cell r="Z189">
            <v>91</v>
          </cell>
          <cell r="AA189">
            <v>38931</v>
          </cell>
          <cell r="AC189">
            <v>59</v>
          </cell>
          <cell r="AD189">
            <v>38931</v>
          </cell>
          <cell r="AF189">
            <v>59</v>
          </cell>
          <cell r="AG189">
            <v>39053</v>
          </cell>
          <cell r="AI189">
            <v>0</v>
          </cell>
          <cell r="AJ189">
            <v>91</v>
          </cell>
          <cell r="AK189">
            <v>0</v>
          </cell>
          <cell r="AL189">
            <v>91</v>
          </cell>
          <cell r="AM189">
            <v>0</v>
          </cell>
          <cell r="AN189">
            <v>0.3</v>
          </cell>
          <cell r="AO189">
            <v>0</v>
          </cell>
          <cell r="AP189">
            <v>1</v>
          </cell>
          <cell r="AQ189">
            <v>0</v>
          </cell>
          <cell r="AS189">
            <v>0</v>
          </cell>
        </row>
        <row r="190">
          <cell r="B190">
            <v>127</v>
          </cell>
          <cell r="C190" t="str">
            <v>1.7.4.</v>
          </cell>
          <cell r="E190" t="str">
            <v>1.7.4. Мероприятие: приобретение, монтаж и ввод в эксплуатацию программно-аппаратного комплекса электронной библиотеки</v>
          </cell>
          <cell r="H190">
            <v>1</v>
          </cell>
          <cell r="I190">
            <v>3.266</v>
          </cell>
          <cell r="Z190" t="str">
            <v>-</v>
          </cell>
          <cell r="AC190" t="str">
            <v>-</v>
          </cell>
          <cell r="AF190" t="str">
            <v>-</v>
          </cell>
          <cell r="AG190">
            <v>39053</v>
          </cell>
          <cell r="AI190" t="str">
            <v>-</v>
          </cell>
          <cell r="AJ190">
            <v>91</v>
          </cell>
          <cell r="AK190" t="str">
            <v>-</v>
          </cell>
          <cell r="AL190">
            <v>91</v>
          </cell>
          <cell r="AM190">
            <v>0</v>
          </cell>
          <cell r="AN190">
            <v>0.3</v>
          </cell>
          <cell r="AO190">
            <v>0</v>
          </cell>
          <cell r="AP190">
            <v>1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</row>
        <row r="191">
          <cell r="C191" t="str">
            <v>1.7.4.</v>
          </cell>
          <cell r="E191" t="str">
            <v>Приобретение, монтаж и ввод в эксплуатацию программно-аппаратного комплекса электронной библиотеки</v>
          </cell>
          <cell r="H191">
            <v>1</v>
          </cell>
          <cell r="I191">
            <v>3.266</v>
          </cell>
          <cell r="W191" t="str">
            <v>Конкурс</v>
          </cell>
          <cell r="X191">
            <v>38899</v>
          </cell>
          <cell r="Z191">
            <v>91</v>
          </cell>
          <cell r="AA191">
            <v>38931</v>
          </cell>
          <cell r="AC191">
            <v>59</v>
          </cell>
          <cell r="AD191">
            <v>38931</v>
          </cell>
          <cell r="AF191">
            <v>59</v>
          </cell>
          <cell r="AG191">
            <v>39053</v>
          </cell>
          <cell r="AI191">
            <v>0</v>
          </cell>
          <cell r="AJ191">
            <v>91</v>
          </cell>
          <cell r="AK191">
            <v>0</v>
          </cell>
          <cell r="AL191">
            <v>91</v>
          </cell>
          <cell r="AM191">
            <v>0</v>
          </cell>
          <cell r="AN191">
            <v>0.3</v>
          </cell>
          <cell r="AO191">
            <v>0</v>
          </cell>
          <cell r="AP191">
            <v>1</v>
          </cell>
          <cell r="AQ191">
            <v>0</v>
          </cell>
          <cell r="AS191">
            <v>0</v>
          </cell>
        </row>
        <row r="192">
          <cell r="B192">
            <v>128</v>
          </cell>
          <cell r="C192" t="str">
            <v>1.7.5.</v>
          </cell>
          <cell r="E192" t="str">
            <v>1.7.5. Мероприятие: приобретение, монтаж и ввод в эксплуатацию комплекта оборудования для серверного комплекса корпоративной сети в рамках электронной библиотеки с удаленным доступом</v>
          </cell>
          <cell r="H192">
            <v>1</v>
          </cell>
          <cell r="I192">
            <v>2.6789999999999998</v>
          </cell>
          <cell r="Z192" t="str">
            <v>-</v>
          </cell>
          <cell r="AC192" t="str">
            <v>-</v>
          </cell>
          <cell r="AF192" t="str">
            <v>-</v>
          </cell>
          <cell r="AG192">
            <v>39418</v>
          </cell>
          <cell r="AI192" t="str">
            <v>-</v>
          </cell>
          <cell r="AJ192">
            <v>0</v>
          </cell>
          <cell r="AK192" t="str">
            <v>-</v>
          </cell>
          <cell r="AL192">
            <v>0</v>
          </cell>
          <cell r="AM192">
            <v>5</v>
          </cell>
          <cell r="AN192">
            <v>0</v>
          </cell>
          <cell r="AO192">
            <v>0</v>
          </cell>
          <cell r="AP192">
            <v>1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</row>
        <row r="193">
          <cell r="C193" t="str">
            <v>1.7.5.</v>
          </cell>
          <cell r="E193" t="str">
            <v>Приобретение, монтаж и ввод в эксплуатацию комплекта оборудования для серверного комплекса корпоративной сети в рамках электронной библиотеки с удаленным доступом</v>
          </cell>
          <cell r="H193">
            <v>1</v>
          </cell>
          <cell r="I193">
            <v>2.6789999999999998</v>
          </cell>
          <cell r="W193" t="str">
            <v>Конкурс</v>
          </cell>
          <cell r="X193">
            <v>39084</v>
          </cell>
          <cell r="Z193">
            <v>0</v>
          </cell>
          <cell r="AA193">
            <v>39115</v>
          </cell>
          <cell r="AC193">
            <v>0</v>
          </cell>
          <cell r="AD193">
            <v>39143</v>
          </cell>
          <cell r="AF193">
            <v>0</v>
          </cell>
          <cell r="AG193">
            <v>39418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5</v>
          </cell>
          <cell r="AN193">
            <v>0</v>
          </cell>
          <cell r="AO193">
            <v>0</v>
          </cell>
          <cell r="AP193">
            <v>1</v>
          </cell>
          <cell r="AQ193">
            <v>0</v>
          </cell>
          <cell r="AS193">
            <v>0</v>
          </cell>
        </row>
        <row r="194">
          <cell r="B194">
            <v>129</v>
          </cell>
          <cell r="C194" t="str">
            <v>1.7.6.</v>
          </cell>
          <cell r="E194" t="str">
            <v>1.7.6. Мероприятие: приобретение, монтаж и ввод в эксплуатацию оборудования для электронной библиотеки с удаленным доступом (компьютеры и ПО)</v>
          </cell>
          <cell r="H194">
            <v>1</v>
          </cell>
          <cell r="I194">
            <v>17.876000000000001</v>
          </cell>
          <cell r="Z194" t="str">
            <v>-</v>
          </cell>
          <cell r="AC194" t="str">
            <v>-</v>
          </cell>
          <cell r="AF194" t="str">
            <v>-</v>
          </cell>
          <cell r="AG194">
            <v>39024</v>
          </cell>
          <cell r="AI194" t="str">
            <v>-</v>
          </cell>
          <cell r="AJ194">
            <v>90</v>
          </cell>
          <cell r="AK194" t="str">
            <v>-</v>
          </cell>
          <cell r="AL194">
            <v>90</v>
          </cell>
          <cell r="AM194">
            <v>0</v>
          </cell>
          <cell r="AN194">
            <v>0.3</v>
          </cell>
          <cell r="AO194">
            <v>0</v>
          </cell>
          <cell r="AP194">
            <v>1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C195" t="str">
            <v>1.7.6.</v>
          </cell>
          <cell r="E195" t="str">
            <v>Приобретение, монтаж и ввод в эксплуатацию оборудования для электронной библиотеки с удаленным доступом (компьютеры и ПО)</v>
          </cell>
          <cell r="H195">
            <v>1</v>
          </cell>
          <cell r="I195">
            <v>17.876000000000001</v>
          </cell>
          <cell r="W195" t="str">
            <v>Конкурс</v>
          </cell>
          <cell r="X195">
            <v>38900</v>
          </cell>
          <cell r="Z195">
            <v>90</v>
          </cell>
          <cell r="AA195">
            <v>38931</v>
          </cell>
          <cell r="AC195">
            <v>59</v>
          </cell>
          <cell r="AD195">
            <v>38962</v>
          </cell>
          <cell r="AF195">
            <v>28</v>
          </cell>
          <cell r="AG195">
            <v>39024</v>
          </cell>
          <cell r="AI195">
            <v>0</v>
          </cell>
          <cell r="AJ195">
            <v>90</v>
          </cell>
          <cell r="AK195">
            <v>0</v>
          </cell>
          <cell r="AL195">
            <v>90</v>
          </cell>
          <cell r="AM195">
            <v>0</v>
          </cell>
          <cell r="AN195">
            <v>0.3</v>
          </cell>
          <cell r="AO195">
            <v>0</v>
          </cell>
          <cell r="AP195">
            <v>1</v>
          </cell>
          <cell r="AQ195">
            <v>0</v>
          </cell>
          <cell r="AS195">
            <v>0</v>
          </cell>
        </row>
        <row r="196">
          <cell r="B196">
            <v>130</v>
          </cell>
          <cell r="C196" t="str">
            <v>1.7.7.</v>
          </cell>
          <cell r="E196" t="str">
            <v>1.7.7. Мероприятие: приобретение,  монтаж и ввод в эксплуатацию оборудования для электронной библиотеки с удаленным доступом (компьютеры и ПО)</v>
          </cell>
          <cell r="H196">
            <v>1</v>
          </cell>
          <cell r="I196">
            <v>3.3210000000000002</v>
          </cell>
          <cell r="Z196" t="str">
            <v>-</v>
          </cell>
          <cell r="AC196" t="str">
            <v>-</v>
          </cell>
          <cell r="AF196" t="str">
            <v>-</v>
          </cell>
          <cell r="AG196">
            <v>39205</v>
          </cell>
          <cell r="AI196" t="str">
            <v>-</v>
          </cell>
          <cell r="AJ196">
            <v>0</v>
          </cell>
          <cell r="AK196" t="str">
            <v>-</v>
          </cell>
          <cell r="AL196">
            <v>0</v>
          </cell>
          <cell r="AM196">
            <v>5</v>
          </cell>
          <cell r="AN196">
            <v>0</v>
          </cell>
          <cell r="AO196">
            <v>0</v>
          </cell>
          <cell r="AP196">
            <v>1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C197" t="str">
            <v>1.7.7.</v>
          </cell>
          <cell r="E197" t="str">
            <v>Приобретение, монтаж и ввод в эксплуатацию оборудования для электронной библиотеки с удаленным доступом (компьютеры и ПО)</v>
          </cell>
          <cell r="H197">
            <v>1</v>
          </cell>
          <cell r="I197">
            <v>3.3210000000000002</v>
          </cell>
          <cell r="W197" t="str">
            <v>Конкурс</v>
          </cell>
          <cell r="X197">
            <v>39084</v>
          </cell>
          <cell r="Z197">
            <v>0</v>
          </cell>
          <cell r="AA197">
            <v>39115</v>
          </cell>
          <cell r="AC197">
            <v>0</v>
          </cell>
          <cell r="AD197">
            <v>39143</v>
          </cell>
          <cell r="AF197">
            <v>0</v>
          </cell>
          <cell r="AG197">
            <v>39205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</v>
          </cell>
          <cell r="AN197">
            <v>0</v>
          </cell>
          <cell r="AO197">
            <v>0</v>
          </cell>
          <cell r="AP197">
            <v>1</v>
          </cell>
          <cell r="AQ197">
            <v>0</v>
          </cell>
          <cell r="AS197">
            <v>0</v>
          </cell>
        </row>
        <row r="198">
          <cell r="B198">
            <v>131</v>
          </cell>
          <cell r="C198" t="str">
            <v>1.7.8.</v>
          </cell>
          <cell r="E198" t="str">
            <v>1.7.8. Мероприятие: приобретение, монтаж и ввод в эксплуатацию оборудования для электронной библиотеки с удаленным доступом</v>
          </cell>
          <cell r="H198">
            <v>1</v>
          </cell>
          <cell r="I198">
            <v>7.5640000000000001</v>
          </cell>
          <cell r="Z198" t="str">
            <v>-</v>
          </cell>
          <cell r="AC198" t="str">
            <v>-</v>
          </cell>
          <cell r="AF198" t="str">
            <v>-</v>
          </cell>
          <cell r="AG198">
            <v>39418</v>
          </cell>
          <cell r="AI198" t="str">
            <v>-</v>
          </cell>
          <cell r="AJ198">
            <v>0</v>
          </cell>
          <cell r="AK198" t="str">
            <v>-</v>
          </cell>
          <cell r="AL198">
            <v>0</v>
          </cell>
          <cell r="AM198">
            <v>5</v>
          </cell>
          <cell r="AN198">
            <v>0</v>
          </cell>
          <cell r="AO198">
            <v>0</v>
          </cell>
          <cell r="AP198">
            <v>1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C199" t="str">
            <v>1.7.8.</v>
          </cell>
          <cell r="E199" t="str">
            <v>Приобретение, монтаж и ввод в эксплуатацию оборудования для электронной библиотеки с удаленным доступом</v>
          </cell>
          <cell r="H199">
            <v>1</v>
          </cell>
          <cell r="I199">
            <v>7.5640000000000001</v>
          </cell>
          <cell r="W199" t="str">
            <v>Конкурс</v>
          </cell>
          <cell r="X199">
            <v>39084</v>
          </cell>
          <cell r="Z199">
            <v>0</v>
          </cell>
          <cell r="AA199">
            <v>39115</v>
          </cell>
          <cell r="AC199">
            <v>0</v>
          </cell>
          <cell r="AD199">
            <v>39143</v>
          </cell>
          <cell r="AF199">
            <v>0</v>
          </cell>
          <cell r="AG199">
            <v>39418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5</v>
          </cell>
          <cell r="AN199">
            <v>0</v>
          </cell>
          <cell r="AO199">
            <v>0</v>
          </cell>
          <cell r="AP199">
            <v>1</v>
          </cell>
          <cell r="AQ199">
            <v>0</v>
          </cell>
          <cell r="AS199">
            <v>0</v>
          </cell>
        </row>
        <row r="200">
          <cell r="B200">
            <v>132</v>
          </cell>
          <cell r="C200" t="str">
            <v>1.7.9.</v>
          </cell>
          <cell r="E200" t="str">
            <v>1.7.9. Мероприятие: приобретение, монтаж и ввод в эксплуатацию оборудования для библиотеки (рабочие места электронной библиотеки)</v>
          </cell>
          <cell r="H200">
            <v>1</v>
          </cell>
          <cell r="I200">
            <v>1.8140000000000001</v>
          </cell>
          <cell r="Z200" t="str">
            <v>-</v>
          </cell>
          <cell r="AC200" t="str">
            <v>-</v>
          </cell>
          <cell r="AF200" t="str">
            <v>-</v>
          </cell>
          <cell r="AG200">
            <v>39053</v>
          </cell>
          <cell r="AI200" t="str">
            <v>-</v>
          </cell>
          <cell r="AJ200">
            <v>90</v>
          </cell>
          <cell r="AK200" t="str">
            <v>-</v>
          </cell>
          <cell r="AL200">
            <v>90</v>
          </cell>
          <cell r="AM200">
            <v>0</v>
          </cell>
          <cell r="AN200">
            <v>0.3</v>
          </cell>
          <cell r="AO200">
            <v>0</v>
          </cell>
          <cell r="AP200">
            <v>1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C201" t="str">
            <v>1.7.9.</v>
          </cell>
          <cell r="E201" t="str">
            <v>Приобретение, монтаж и ввод в эксплуатацию оборудования для библиотеки (рабочие места электронной библиотеки)</v>
          </cell>
          <cell r="H201">
            <v>1</v>
          </cell>
          <cell r="I201">
            <v>1.8140000000000001</v>
          </cell>
          <cell r="W201" t="str">
            <v>Конкурс</v>
          </cell>
          <cell r="X201">
            <v>38900</v>
          </cell>
          <cell r="Z201">
            <v>90</v>
          </cell>
          <cell r="AA201">
            <v>38931</v>
          </cell>
          <cell r="AC201">
            <v>59</v>
          </cell>
          <cell r="AD201">
            <v>38962</v>
          </cell>
          <cell r="AF201">
            <v>28</v>
          </cell>
          <cell r="AG201">
            <v>39053</v>
          </cell>
          <cell r="AI201">
            <v>0</v>
          </cell>
          <cell r="AJ201">
            <v>90</v>
          </cell>
          <cell r="AK201">
            <v>0</v>
          </cell>
          <cell r="AL201">
            <v>90</v>
          </cell>
          <cell r="AM201">
            <v>0</v>
          </cell>
          <cell r="AN201">
            <v>0.3</v>
          </cell>
          <cell r="AO201">
            <v>0</v>
          </cell>
          <cell r="AP201">
            <v>1</v>
          </cell>
          <cell r="AQ201">
            <v>0</v>
          </cell>
          <cell r="AS201">
            <v>0</v>
          </cell>
        </row>
        <row r="202">
          <cell r="B202">
            <v>133</v>
          </cell>
          <cell r="C202" t="str">
            <v>1.7.10.</v>
          </cell>
          <cell r="E202" t="str">
            <v>1.7.10. Мероприятие: закупка и разработка программного и методического обеспечения (ЛВС)</v>
          </cell>
          <cell r="H202">
            <v>2</v>
          </cell>
          <cell r="I202">
            <v>1.175</v>
          </cell>
          <cell r="Z202" t="str">
            <v>-</v>
          </cell>
          <cell r="AC202" t="str">
            <v>-</v>
          </cell>
          <cell r="AF202" t="str">
            <v>-</v>
          </cell>
          <cell r="AG202">
            <v>39054</v>
          </cell>
          <cell r="AI202" t="str">
            <v>-</v>
          </cell>
          <cell r="AJ202">
            <v>119</v>
          </cell>
          <cell r="AK202" t="str">
            <v>-</v>
          </cell>
          <cell r="AL202">
            <v>119</v>
          </cell>
          <cell r="AM202">
            <v>0</v>
          </cell>
          <cell r="AN202">
            <v>0.3</v>
          </cell>
          <cell r="AO202">
            <v>0</v>
          </cell>
          <cell r="AP202">
            <v>1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</row>
        <row r="203">
          <cell r="C203" t="str">
            <v>1.7.10.</v>
          </cell>
          <cell r="E203" t="str">
            <v>Закупка и разработка программного и методического обеспечения (ЛВС)</v>
          </cell>
          <cell r="H203">
            <v>2</v>
          </cell>
          <cell r="I203">
            <v>1.175</v>
          </cell>
          <cell r="W203" t="str">
            <v>Смета</v>
          </cell>
          <cell r="X203">
            <v>38871</v>
          </cell>
          <cell r="Z203">
            <v>119</v>
          </cell>
          <cell r="AA203">
            <v>38871</v>
          </cell>
          <cell r="AC203">
            <v>119</v>
          </cell>
          <cell r="AD203">
            <v>38899</v>
          </cell>
          <cell r="AF203">
            <v>91</v>
          </cell>
          <cell r="AG203">
            <v>39054</v>
          </cell>
          <cell r="AI203">
            <v>0</v>
          </cell>
          <cell r="AJ203">
            <v>119</v>
          </cell>
          <cell r="AK203">
            <v>0</v>
          </cell>
          <cell r="AL203">
            <v>119</v>
          </cell>
          <cell r="AM203">
            <v>0</v>
          </cell>
          <cell r="AN203">
            <v>0.3</v>
          </cell>
          <cell r="AO203">
            <v>0</v>
          </cell>
          <cell r="AP203">
            <v>1</v>
          </cell>
          <cell r="AQ203">
            <v>0</v>
          </cell>
          <cell r="AS203">
            <v>0</v>
          </cell>
        </row>
        <row r="204">
          <cell r="B204">
            <v>134</v>
          </cell>
          <cell r="C204" t="str">
            <v>1.7.11.</v>
          </cell>
          <cell r="E204" t="str">
            <v>1.7.11. Мероприятие: закупка и разработка программного и методического обеспечения для электронной библиотеки</v>
          </cell>
          <cell r="H204">
            <v>2</v>
          </cell>
          <cell r="I204">
            <v>5.8129999999999997</v>
          </cell>
          <cell r="Z204" t="str">
            <v>-</v>
          </cell>
          <cell r="AC204" t="str">
            <v>-</v>
          </cell>
          <cell r="AF204" t="str">
            <v>-</v>
          </cell>
          <cell r="AG204">
            <v>39054</v>
          </cell>
          <cell r="AI204" t="str">
            <v>-</v>
          </cell>
          <cell r="AJ204">
            <v>119</v>
          </cell>
          <cell r="AK204" t="str">
            <v>-</v>
          </cell>
          <cell r="AL204">
            <v>119</v>
          </cell>
          <cell r="AM204">
            <v>0</v>
          </cell>
          <cell r="AN204">
            <v>0.3</v>
          </cell>
          <cell r="AO204">
            <v>0</v>
          </cell>
          <cell r="AP204">
            <v>1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</row>
        <row r="205">
          <cell r="C205" t="str">
            <v>1.7.11.</v>
          </cell>
          <cell r="E205" t="str">
            <v>Закупка и разработка программного и методического обеспечения для электронной библиотеки</v>
          </cell>
          <cell r="H205">
            <v>2</v>
          </cell>
          <cell r="I205">
            <v>5.8129999999999997</v>
          </cell>
          <cell r="W205" t="str">
            <v>Смета</v>
          </cell>
          <cell r="X205">
            <v>38871</v>
          </cell>
          <cell r="Z205">
            <v>119</v>
          </cell>
          <cell r="AA205">
            <v>38871</v>
          </cell>
          <cell r="AC205">
            <v>119</v>
          </cell>
          <cell r="AD205">
            <v>38899</v>
          </cell>
          <cell r="AF205">
            <v>91</v>
          </cell>
          <cell r="AG205">
            <v>39054</v>
          </cell>
          <cell r="AI205">
            <v>0</v>
          </cell>
          <cell r="AJ205">
            <v>119</v>
          </cell>
          <cell r="AK205">
            <v>0</v>
          </cell>
          <cell r="AL205">
            <v>119</v>
          </cell>
          <cell r="AM205">
            <v>0</v>
          </cell>
          <cell r="AN205">
            <v>0.3</v>
          </cell>
          <cell r="AO205">
            <v>0</v>
          </cell>
          <cell r="AP205">
            <v>1</v>
          </cell>
          <cell r="AQ205">
            <v>0</v>
          </cell>
          <cell r="AS205">
            <v>0</v>
          </cell>
        </row>
        <row r="206">
          <cell r="B206">
            <v>135</v>
          </cell>
          <cell r="C206" t="str">
            <v>1.7.12.</v>
          </cell>
          <cell r="E206" t="str">
            <v>1.7.12. Мероприятие: закупка и разработка программного и методического обеспечения</v>
          </cell>
          <cell r="H206">
            <v>2</v>
          </cell>
          <cell r="I206">
            <v>1.64</v>
          </cell>
          <cell r="Z206" t="str">
            <v>-</v>
          </cell>
          <cell r="AC206" t="str">
            <v>-</v>
          </cell>
          <cell r="AF206" t="str">
            <v>-</v>
          </cell>
          <cell r="AG206">
            <v>39418</v>
          </cell>
          <cell r="AI206" t="str">
            <v>-</v>
          </cell>
          <cell r="AJ206">
            <v>0</v>
          </cell>
          <cell r="AK206" t="str">
            <v>-</v>
          </cell>
          <cell r="AL206">
            <v>0</v>
          </cell>
          <cell r="AM206">
            <v>5</v>
          </cell>
          <cell r="AN206">
            <v>0</v>
          </cell>
          <cell r="AO206">
            <v>0</v>
          </cell>
          <cell r="AP206">
            <v>1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C207" t="str">
            <v>1.7.12.</v>
          </cell>
          <cell r="E207" t="str">
            <v>Закупка и разработка программного и методического обеспечения</v>
          </cell>
          <cell r="H207">
            <v>2</v>
          </cell>
          <cell r="I207">
            <v>1.64</v>
          </cell>
          <cell r="W207" t="str">
            <v>Смета</v>
          </cell>
          <cell r="X207">
            <v>39084</v>
          </cell>
          <cell r="Z207">
            <v>0</v>
          </cell>
          <cell r="AA207">
            <v>39115</v>
          </cell>
          <cell r="AC207">
            <v>0</v>
          </cell>
          <cell r="AD207">
            <v>39115</v>
          </cell>
          <cell r="AF207">
            <v>0</v>
          </cell>
          <cell r="AG207">
            <v>39418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5</v>
          </cell>
          <cell r="AN207">
            <v>0</v>
          </cell>
          <cell r="AO207">
            <v>0</v>
          </cell>
          <cell r="AP207">
            <v>1</v>
          </cell>
          <cell r="AQ207">
            <v>0</v>
          </cell>
          <cell r="AS207">
            <v>0</v>
          </cell>
        </row>
        <row r="208">
          <cell r="B208">
            <v>136</v>
          </cell>
          <cell r="C208" t="str">
            <v>1.7.13.</v>
          </cell>
          <cell r="E208" t="str">
            <v>1.7.13. Мероприятие: повышение квалификации и профессиональная переподготовка сотрудников</v>
          </cell>
          <cell r="H208">
            <v>4</v>
          </cell>
          <cell r="I208">
            <v>1.7569999999999999</v>
          </cell>
          <cell r="K208">
            <v>0</v>
          </cell>
          <cell r="R208">
            <v>0</v>
          </cell>
          <cell r="S208" t="str">
            <v xml:space="preserve">-  </v>
          </cell>
          <cell r="T208" t="str">
            <v xml:space="preserve">-  </v>
          </cell>
          <cell r="X208" t="str">
            <v xml:space="preserve"> -</v>
          </cell>
          <cell r="Z208" t="str">
            <v>-</v>
          </cell>
          <cell r="AA208" t="str">
            <v xml:space="preserve"> -</v>
          </cell>
          <cell r="AC208" t="str">
            <v>-</v>
          </cell>
          <cell r="AD208" t="str">
            <v xml:space="preserve"> -</v>
          </cell>
          <cell r="AF208" t="str">
            <v>-</v>
          </cell>
          <cell r="AG208">
            <v>39054</v>
          </cell>
          <cell r="AI208" t="str">
            <v>-</v>
          </cell>
          <cell r="AJ208">
            <v>29</v>
          </cell>
          <cell r="AK208" t="str">
            <v>-</v>
          </cell>
          <cell r="AL208">
            <v>29</v>
          </cell>
          <cell r="AM208">
            <v>4</v>
          </cell>
          <cell r="AN208">
            <v>0.3</v>
          </cell>
          <cell r="AO208">
            <v>0</v>
          </cell>
          <cell r="AP208">
            <v>1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C209" t="str">
            <v>1.7.13.</v>
          </cell>
          <cell r="E209" t="str">
            <v>Повышение квалификации и профессиональная переподготовка сотрудников</v>
          </cell>
          <cell r="H209">
            <v>4</v>
          </cell>
          <cell r="I209">
            <v>1.7569999999999999</v>
          </cell>
          <cell r="W209" t="str">
            <v>Смета</v>
          </cell>
          <cell r="X209">
            <v>38961</v>
          </cell>
          <cell r="Z209">
            <v>29</v>
          </cell>
          <cell r="AA209">
            <v>38961</v>
          </cell>
          <cell r="AC209">
            <v>29</v>
          </cell>
          <cell r="AD209">
            <v>38962</v>
          </cell>
          <cell r="AF209">
            <v>28</v>
          </cell>
          <cell r="AG209">
            <v>39054</v>
          </cell>
          <cell r="AI209">
            <v>0</v>
          </cell>
          <cell r="AJ209">
            <v>29</v>
          </cell>
          <cell r="AK209">
            <v>0</v>
          </cell>
          <cell r="AL209">
            <v>29</v>
          </cell>
          <cell r="AM209">
            <v>4</v>
          </cell>
          <cell r="AN209">
            <v>0.3</v>
          </cell>
          <cell r="AO209">
            <v>0</v>
          </cell>
          <cell r="AP209">
            <v>1</v>
          </cell>
          <cell r="AQ209">
            <v>0</v>
          </cell>
          <cell r="AS209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Граф"/>
      <sheetName val="ГрафРабот"/>
      <sheetName val="Д1_КолКонтр"/>
      <sheetName val="Д2_ВыплКонтр"/>
      <sheetName val="ОтчЗакуп"/>
      <sheetName val="ПланЗакуп"/>
      <sheetName val="ОтчРасх"/>
      <sheetName val="ГрафРасх"/>
      <sheetName val="ПоказМонитор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B10">
            <v>1</v>
          </cell>
          <cell r="C10" t="str">
            <v xml:space="preserve"> 1.1.1</v>
          </cell>
          <cell r="D10" t="str">
            <v>----</v>
          </cell>
          <cell r="E10" t="str">
            <v>Мероприятие: Совершенствование структуры и образовательных технологий интегрированной многоуровневой системы инженерной подготовки в сфере высоких технологий с учетом положений Болонского процесса</v>
          </cell>
          <cell r="F10" t="str">
            <v>----</v>
          </cell>
          <cell r="G10" t="str">
            <v>----</v>
          </cell>
          <cell r="H10">
            <v>2</v>
          </cell>
          <cell r="I10">
            <v>15.5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 xml:space="preserve">-  </v>
          </cell>
          <cell r="T10" t="str">
            <v xml:space="preserve">-  </v>
          </cell>
          <cell r="W10" t="str">
            <v>----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  <cell r="AG10">
            <v>39426</v>
          </cell>
          <cell r="AH10" t="str">
            <v>-</v>
          </cell>
          <cell r="AI10" t="str">
            <v>-</v>
          </cell>
          <cell r="AJ10">
            <v>102</v>
          </cell>
          <cell r="AK10" t="str">
            <v>-</v>
          </cell>
          <cell r="AL10">
            <v>102</v>
          </cell>
          <cell r="AM10">
            <v>0</v>
          </cell>
          <cell r="AN10">
            <v>0.3</v>
          </cell>
          <cell r="AO10">
            <v>0</v>
          </cell>
          <cell r="AP10">
            <v>1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C11" t="str">
            <v xml:space="preserve"> 1.1.1</v>
          </cell>
          <cell r="E11" t="str">
            <v>УИР 1.1.1. : Разработка  инновационных структуры и образовательных технологий интегрированной многоуровневой системы инженерной подготовки в сфере высоких технологий с учетом положений Болонского процесса</v>
          </cell>
          <cell r="H11">
            <v>2</v>
          </cell>
          <cell r="I11">
            <v>15.5</v>
          </cell>
          <cell r="K11">
            <v>0</v>
          </cell>
          <cell r="R11">
            <v>0</v>
          </cell>
          <cell r="S11" t="str">
            <v xml:space="preserve">-  </v>
          </cell>
          <cell r="T11" t="str">
            <v xml:space="preserve">-  </v>
          </cell>
          <cell r="W11" t="str">
            <v>Вн. вуза</v>
          </cell>
          <cell r="X11" t="str">
            <v xml:space="preserve"> -</v>
          </cell>
          <cell r="Z11">
            <v>0</v>
          </cell>
          <cell r="AA11" t="str">
            <v xml:space="preserve"> -</v>
          </cell>
          <cell r="AC11">
            <v>0</v>
          </cell>
          <cell r="AD11">
            <v>38888</v>
          </cell>
          <cell r="AF11">
            <v>102</v>
          </cell>
          <cell r="AG11">
            <v>39426</v>
          </cell>
          <cell r="AI11">
            <v>0</v>
          </cell>
          <cell r="AJ11">
            <v>102</v>
          </cell>
          <cell r="AK11">
            <v>0</v>
          </cell>
          <cell r="AL11">
            <v>102</v>
          </cell>
          <cell r="AM11">
            <v>0</v>
          </cell>
          <cell r="AN11">
            <v>0.3</v>
          </cell>
          <cell r="AO11">
            <v>0</v>
          </cell>
          <cell r="AP11">
            <v>1</v>
          </cell>
          <cell r="AQ11">
            <v>0</v>
          </cell>
          <cell r="AS11">
            <v>0</v>
          </cell>
        </row>
        <row r="12">
          <cell r="B12">
            <v>2</v>
          </cell>
          <cell r="C12" t="str">
            <v xml:space="preserve"> 1.1.2</v>
          </cell>
          <cell r="D12" t="str">
            <v>----</v>
          </cell>
          <cell r="E12" t="str">
            <v>Мероприятие: Развитие системы довузовской подготовки с целью интеграции профильного образования в школьную программу, развития сотрудничества с организациями среднего и среднего специального образования, расширения участия МИЭТ в процессе профориентации м</v>
          </cell>
          <cell r="F12" t="str">
            <v>----</v>
          </cell>
          <cell r="G12" t="str">
            <v>----</v>
          </cell>
          <cell r="H12">
            <v>2</v>
          </cell>
          <cell r="I12">
            <v>1.5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 xml:space="preserve">-  </v>
          </cell>
          <cell r="T12" t="str">
            <v xml:space="preserve">-  </v>
          </cell>
          <cell r="W12" t="str">
            <v>----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  <cell r="AG12">
            <v>39426</v>
          </cell>
          <cell r="AH12" t="str">
            <v>-</v>
          </cell>
          <cell r="AI12">
            <v>0</v>
          </cell>
          <cell r="AJ12">
            <v>102</v>
          </cell>
          <cell r="AK12" t="str">
            <v>-</v>
          </cell>
          <cell r="AL12">
            <v>102</v>
          </cell>
          <cell r="AM12">
            <v>0</v>
          </cell>
          <cell r="AN12">
            <v>0.3</v>
          </cell>
          <cell r="AO12">
            <v>0</v>
          </cell>
          <cell r="AP12">
            <v>1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C13" t="str">
            <v xml:space="preserve"> 1.1.2</v>
          </cell>
          <cell r="E13" t="str">
            <v xml:space="preserve">УИР 1.1.2. : Разработка инновационного УМО для системы довузовской подготовки с целью интеграции профильного образования в школьную программу, развития сотрудничества с организациями среднего и среднего специального образования, расширения участия МИЭТ в </v>
          </cell>
          <cell r="H13">
            <v>2</v>
          </cell>
          <cell r="I13">
            <v>1.5</v>
          </cell>
          <cell r="K13">
            <v>0</v>
          </cell>
          <cell r="R13">
            <v>0</v>
          </cell>
          <cell r="S13" t="str">
            <v xml:space="preserve">-  </v>
          </cell>
          <cell r="T13" t="str">
            <v xml:space="preserve">-  </v>
          </cell>
          <cell r="W13" t="str">
            <v>Вн. вуза</v>
          </cell>
          <cell r="X13" t="str">
            <v xml:space="preserve"> -</v>
          </cell>
          <cell r="Z13">
            <v>0</v>
          </cell>
          <cell r="AA13" t="str">
            <v xml:space="preserve"> -</v>
          </cell>
          <cell r="AC13">
            <v>0</v>
          </cell>
          <cell r="AD13">
            <v>38888</v>
          </cell>
          <cell r="AF13">
            <v>102</v>
          </cell>
          <cell r="AG13">
            <v>39426</v>
          </cell>
          <cell r="AI13">
            <v>0</v>
          </cell>
          <cell r="AJ13">
            <v>102</v>
          </cell>
          <cell r="AK13">
            <v>0</v>
          </cell>
          <cell r="AL13">
            <v>102</v>
          </cell>
          <cell r="AM13">
            <v>0</v>
          </cell>
          <cell r="AN13">
            <v>0.3</v>
          </cell>
          <cell r="AO13">
            <v>0</v>
          </cell>
          <cell r="AP13">
            <v>1</v>
          </cell>
          <cell r="AQ13">
            <v>0</v>
          </cell>
          <cell r="AS13">
            <v>0</v>
          </cell>
        </row>
        <row r="14">
          <cell r="B14">
            <v>3</v>
          </cell>
          <cell r="C14" t="str">
            <v xml:space="preserve"> 1.1.3</v>
          </cell>
          <cell r="D14" t="str">
            <v>----</v>
          </cell>
          <cell r="E14" t="str">
            <v>Мероприятие: Развитие системы дополнительного образования как реализация концепции непрерывного образования кадров для потребностей инновационной экономики ОТВЗ «Зеленоград» и отрасли</v>
          </cell>
          <cell r="F14" t="str">
            <v>----</v>
          </cell>
          <cell r="G14" t="str">
            <v>----</v>
          </cell>
          <cell r="H14">
            <v>2</v>
          </cell>
          <cell r="I14">
            <v>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 xml:space="preserve">-  </v>
          </cell>
          <cell r="T14" t="str">
            <v xml:space="preserve">-  </v>
          </cell>
          <cell r="W14" t="str">
            <v>----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  <cell r="AG14">
            <v>39426</v>
          </cell>
          <cell r="AH14" t="str">
            <v>-</v>
          </cell>
          <cell r="AI14">
            <v>0</v>
          </cell>
          <cell r="AJ14">
            <v>102</v>
          </cell>
          <cell r="AK14" t="str">
            <v>-</v>
          </cell>
          <cell r="AL14">
            <v>102</v>
          </cell>
          <cell r="AM14">
            <v>0</v>
          </cell>
          <cell r="AN14">
            <v>0.3</v>
          </cell>
          <cell r="AO14">
            <v>0</v>
          </cell>
          <cell r="AP14">
            <v>1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C15" t="str">
            <v xml:space="preserve"> 1.1.3</v>
          </cell>
          <cell r="E15" t="str">
            <v>УИР 1.1.3. : Разработка инновационной системы дополнительного образования как реализация концепции непрерывного образования кадров для потребностей инновационной экономики ОТВЗ «Зеленоград» и отрасли</v>
          </cell>
          <cell r="H15">
            <v>2</v>
          </cell>
          <cell r="I15">
            <v>4</v>
          </cell>
          <cell r="K15">
            <v>0</v>
          </cell>
          <cell r="R15">
            <v>0</v>
          </cell>
          <cell r="S15" t="str">
            <v xml:space="preserve">-  </v>
          </cell>
          <cell r="T15" t="str">
            <v xml:space="preserve">-  </v>
          </cell>
          <cell r="W15" t="str">
            <v>Вн. вуза</v>
          </cell>
          <cell r="X15" t="str">
            <v xml:space="preserve"> -</v>
          </cell>
          <cell r="Z15">
            <v>0</v>
          </cell>
          <cell r="AA15" t="str">
            <v xml:space="preserve"> -</v>
          </cell>
          <cell r="AC15">
            <v>0</v>
          </cell>
          <cell r="AD15">
            <v>38888</v>
          </cell>
          <cell r="AF15">
            <v>102</v>
          </cell>
          <cell r="AG15">
            <v>39426</v>
          </cell>
          <cell r="AI15">
            <v>0</v>
          </cell>
          <cell r="AJ15">
            <v>102</v>
          </cell>
          <cell r="AK15">
            <v>0</v>
          </cell>
          <cell r="AL15">
            <v>102</v>
          </cell>
          <cell r="AM15">
            <v>0</v>
          </cell>
          <cell r="AN15">
            <v>0.3</v>
          </cell>
          <cell r="AO15">
            <v>0</v>
          </cell>
          <cell r="AP15">
            <v>1</v>
          </cell>
          <cell r="AQ15">
            <v>0</v>
          </cell>
          <cell r="AS15">
            <v>0</v>
          </cell>
        </row>
        <row r="16">
          <cell r="B16">
            <v>4</v>
          </cell>
          <cell r="C16" t="str">
            <v xml:space="preserve"> 1.1.4</v>
          </cell>
          <cell r="D16" t="str">
            <v>----</v>
          </cell>
          <cell r="E16" t="str">
            <v>Мероприятие: Совершенствование организационно-методического и информационного обеспечения дистанционной технологии обучения по программам инженерной подготовки, реализуемой в учебном процессе университета.</v>
          </cell>
          <cell r="F16" t="str">
            <v>----</v>
          </cell>
          <cell r="G16" t="str">
            <v>----</v>
          </cell>
          <cell r="H16">
            <v>2</v>
          </cell>
          <cell r="I16">
            <v>7.5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 t="str">
            <v xml:space="preserve">-  </v>
          </cell>
          <cell r="T16" t="str">
            <v xml:space="preserve">-  </v>
          </cell>
          <cell r="W16" t="str">
            <v>----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  <cell r="AG16">
            <v>39426</v>
          </cell>
          <cell r="AH16" t="str">
            <v>-</v>
          </cell>
          <cell r="AI16">
            <v>0</v>
          </cell>
          <cell r="AJ16">
            <v>102</v>
          </cell>
          <cell r="AK16" t="str">
            <v>-</v>
          </cell>
          <cell r="AL16">
            <v>102</v>
          </cell>
          <cell r="AM16">
            <v>0</v>
          </cell>
          <cell r="AN16">
            <v>0.3</v>
          </cell>
          <cell r="AO16">
            <v>0</v>
          </cell>
          <cell r="AP16">
            <v>1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C17" t="str">
            <v xml:space="preserve"> 1.1.4</v>
          </cell>
          <cell r="E17" t="str">
            <v>УИР 1.1.4. : Разработка инновационного организационно-методического и информационного обеспечения дистанционной технологии обучения по программам инженерной подготовки.</v>
          </cell>
          <cell r="H17">
            <v>2</v>
          </cell>
          <cell r="I17">
            <v>7.5</v>
          </cell>
          <cell r="K17">
            <v>0</v>
          </cell>
          <cell r="R17">
            <v>0</v>
          </cell>
          <cell r="S17" t="str">
            <v xml:space="preserve">-  </v>
          </cell>
          <cell r="T17" t="str">
            <v xml:space="preserve">-  </v>
          </cell>
          <cell r="W17" t="str">
            <v>Вн. вуза</v>
          </cell>
          <cell r="X17" t="str">
            <v xml:space="preserve"> -</v>
          </cell>
          <cell r="Z17">
            <v>0</v>
          </cell>
          <cell r="AA17" t="str">
            <v xml:space="preserve"> -</v>
          </cell>
          <cell r="AC17">
            <v>0</v>
          </cell>
          <cell r="AD17">
            <v>38888</v>
          </cell>
          <cell r="AF17">
            <v>102</v>
          </cell>
          <cell r="AG17">
            <v>39426</v>
          </cell>
          <cell r="AI17">
            <v>0</v>
          </cell>
          <cell r="AJ17">
            <v>102</v>
          </cell>
          <cell r="AK17">
            <v>0</v>
          </cell>
          <cell r="AL17">
            <v>102</v>
          </cell>
          <cell r="AM17">
            <v>0</v>
          </cell>
          <cell r="AN17">
            <v>0.3</v>
          </cell>
          <cell r="AO17">
            <v>0</v>
          </cell>
          <cell r="AP17">
            <v>1</v>
          </cell>
          <cell r="AQ17">
            <v>0</v>
          </cell>
          <cell r="AS17">
            <v>0</v>
          </cell>
        </row>
        <row r="18">
          <cell r="B18">
            <v>5</v>
          </cell>
          <cell r="C18" t="str">
            <v xml:space="preserve"> 1.1.5</v>
          </cell>
          <cell r="D18" t="str">
            <v>----</v>
          </cell>
          <cell r="E18" t="str">
            <v>Мероприятие: Расширение использования новых информационно-коммуникационных технологий в процессе обучения в университете как необходимое условие повышения учебно-методической, научной и инновационной мобильности молодых ученых, аспирантов и студентов.</v>
          </cell>
          <cell r="F18" t="str">
            <v>----</v>
          </cell>
          <cell r="G18" t="str">
            <v>----</v>
          </cell>
          <cell r="H18">
            <v>2</v>
          </cell>
          <cell r="I18">
            <v>45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-  </v>
          </cell>
          <cell r="T18" t="str">
            <v xml:space="preserve">-  </v>
          </cell>
          <cell r="W18" t="str">
            <v>----</v>
          </cell>
          <cell r="X18" t="str">
            <v>-</v>
          </cell>
          <cell r="Y18" t="str">
            <v>-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 t="str">
            <v>-</v>
          </cell>
          <cell r="AF18" t="str">
            <v>-</v>
          </cell>
          <cell r="AG18">
            <v>39293</v>
          </cell>
          <cell r="AH18" t="str">
            <v>-</v>
          </cell>
          <cell r="AI18">
            <v>0</v>
          </cell>
          <cell r="AJ18">
            <v>-293</v>
          </cell>
          <cell r="AK18" t="str">
            <v>-</v>
          </cell>
          <cell r="AL18">
            <v>-293</v>
          </cell>
          <cell r="AM18">
            <v>5</v>
          </cell>
          <cell r="AN18">
            <v>0.3</v>
          </cell>
          <cell r="AO18">
            <v>0</v>
          </cell>
          <cell r="AP18">
            <v>3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C19" t="str">
            <v xml:space="preserve"> 1.1.5</v>
          </cell>
          <cell r="E19" t="str">
            <v>Приобретение программного и методического обеспечения для учебного процесса в компьютерных классах</v>
          </cell>
          <cell r="H19">
            <v>2</v>
          </cell>
          <cell r="I19">
            <v>10</v>
          </cell>
          <cell r="K19">
            <v>0</v>
          </cell>
          <cell r="R19">
            <v>0</v>
          </cell>
          <cell r="S19" t="str">
            <v xml:space="preserve">-  </v>
          </cell>
          <cell r="T19" t="str">
            <v xml:space="preserve">-  </v>
          </cell>
          <cell r="W19" t="str">
            <v>Конкурс</v>
          </cell>
          <cell r="X19">
            <v>38908</v>
          </cell>
          <cell r="Z19">
            <v>82</v>
          </cell>
          <cell r="AA19">
            <v>38939</v>
          </cell>
          <cell r="AC19">
            <v>51</v>
          </cell>
          <cell r="AD19">
            <v>38959</v>
          </cell>
          <cell r="AF19">
            <v>31</v>
          </cell>
          <cell r="AG19">
            <v>39051</v>
          </cell>
          <cell r="AI19">
            <v>0</v>
          </cell>
          <cell r="AJ19">
            <v>82</v>
          </cell>
          <cell r="AK19">
            <v>375</v>
          </cell>
          <cell r="AL19">
            <v>-293</v>
          </cell>
          <cell r="AM19">
            <v>1</v>
          </cell>
          <cell r="AN19">
            <v>0.3</v>
          </cell>
          <cell r="AO19">
            <v>0</v>
          </cell>
          <cell r="AP19">
            <v>1</v>
          </cell>
          <cell r="AQ19">
            <v>0</v>
          </cell>
          <cell r="AS19">
            <v>0</v>
          </cell>
        </row>
        <row r="20">
          <cell r="C20" t="str">
            <v xml:space="preserve"> 1.1.5</v>
          </cell>
          <cell r="E20" t="str">
            <v>Приобретение программного обеспечения для развития учебного процесса</v>
          </cell>
          <cell r="H20">
            <v>2</v>
          </cell>
          <cell r="I20">
            <v>30</v>
          </cell>
          <cell r="K20">
            <v>0</v>
          </cell>
          <cell r="R20">
            <v>0</v>
          </cell>
          <cell r="S20" t="str">
            <v xml:space="preserve">-  </v>
          </cell>
          <cell r="T20" t="str">
            <v xml:space="preserve">-  </v>
          </cell>
          <cell r="W20" t="str">
            <v>Конкурс</v>
          </cell>
          <cell r="X20">
            <v>39081</v>
          </cell>
          <cell r="Z20">
            <v>0</v>
          </cell>
          <cell r="AA20">
            <v>39112</v>
          </cell>
          <cell r="AC20">
            <v>0</v>
          </cell>
          <cell r="AD20">
            <v>39133</v>
          </cell>
          <cell r="AF20">
            <v>0</v>
          </cell>
          <cell r="AG20">
            <v>39171</v>
          </cell>
          <cell r="AI20">
            <v>0</v>
          </cell>
          <cell r="AJ20">
            <v>0</v>
          </cell>
          <cell r="AK20">
            <v>255</v>
          </cell>
          <cell r="AL20">
            <v>-255</v>
          </cell>
          <cell r="AM20">
            <v>5</v>
          </cell>
          <cell r="AN20">
            <v>0</v>
          </cell>
          <cell r="AO20">
            <v>0</v>
          </cell>
          <cell r="AP20">
            <v>1</v>
          </cell>
          <cell r="AQ20">
            <v>0</v>
          </cell>
          <cell r="AS20">
            <v>0</v>
          </cell>
        </row>
        <row r="21">
          <cell r="C21" t="str">
            <v xml:space="preserve"> 1.1.5</v>
          </cell>
          <cell r="E21" t="str">
            <v>Приобретение программного и методического обеспечения для учебного процесса в распределенных учебных лабораториях</v>
          </cell>
          <cell r="H21">
            <v>2</v>
          </cell>
          <cell r="I21">
            <v>5</v>
          </cell>
          <cell r="K21">
            <v>0</v>
          </cell>
          <cell r="R21">
            <v>0</v>
          </cell>
          <cell r="S21" t="str">
            <v xml:space="preserve">-  </v>
          </cell>
          <cell r="T21" t="str">
            <v xml:space="preserve">-  </v>
          </cell>
          <cell r="W21" t="str">
            <v>Конкурс</v>
          </cell>
          <cell r="X21">
            <v>39081</v>
          </cell>
          <cell r="Z21">
            <v>0</v>
          </cell>
          <cell r="AA21">
            <v>39112</v>
          </cell>
          <cell r="AC21">
            <v>0</v>
          </cell>
          <cell r="AD21">
            <v>39133</v>
          </cell>
          <cell r="AF21">
            <v>0</v>
          </cell>
          <cell r="AG21">
            <v>39293</v>
          </cell>
          <cell r="AI21">
            <v>0</v>
          </cell>
          <cell r="AJ21">
            <v>0</v>
          </cell>
          <cell r="AK21">
            <v>133</v>
          </cell>
          <cell r="AL21">
            <v>-133</v>
          </cell>
          <cell r="AM21">
            <v>5</v>
          </cell>
          <cell r="AN21">
            <v>0</v>
          </cell>
          <cell r="AO21">
            <v>0</v>
          </cell>
          <cell r="AP21">
            <v>1</v>
          </cell>
          <cell r="AQ21">
            <v>0</v>
          </cell>
          <cell r="AS21">
            <v>0</v>
          </cell>
        </row>
        <row r="22">
          <cell r="B22">
            <v>6</v>
          </cell>
          <cell r="C22" t="str">
            <v xml:space="preserve"> 1.1.6</v>
          </cell>
          <cell r="D22" t="str">
            <v>----</v>
          </cell>
          <cell r="E22" t="str">
            <v>Мероприятие: Развитие новых форм и механизмов оценки и контроля качества учебного процесса. Поэтапное внедрение системы качества образовательной деятельности университета.</v>
          </cell>
          <cell r="F22" t="str">
            <v>----</v>
          </cell>
          <cell r="G22" t="str">
            <v>----</v>
          </cell>
          <cell r="H22">
            <v>2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 xml:space="preserve">-  </v>
          </cell>
          <cell r="T22" t="str">
            <v xml:space="preserve">-  </v>
          </cell>
          <cell r="W22" t="str">
            <v>----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>
            <v>39426</v>
          </cell>
          <cell r="AH22" t="str">
            <v>-</v>
          </cell>
          <cell r="AI22">
            <v>0</v>
          </cell>
          <cell r="AJ22">
            <v>102</v>
          </cell>
          <cell r="AK22" t="str">
            <v>-</v>
          </cell>
          <cell r="AL22">
            <v>102</v>
          </cell>
          <cell r="AM22">
            <v>0</v>
          </cell>
          <cell r="AN22">
            <v>0.3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C23" t="str">
            <v xml:space="preserve"> 1.1.6</v>
          </cell>
          <cell r="E23" t="str">
            <v xml:space="preserve">УИР 1.1.6. : Разработка новых инновационных форм и механизмов оценки и контроля качества учебного процесса. </v>
          </cell>
          <cell r="H23">
            <v>2</v>
          </cell>
          <cell r="I23">
            <v>1</v>
          </cell>
          <cell r="K23">
            <v>0</v>
          </cell>
          <cell r="R23">
            <v>0</v>
          </cell>
          <cell r="S23" t="str">
            <v xml:space="preserve">-  </v>
          </cell>
          <cell r="T23" t="str">
            <v xml:space="preserve">-  </v>
          </cell>
          <cell r="W23" t="str">
            <v>Вн. вуза</v>
          </cell>
          <cell r="X23" t="str">
            <v xml:space="preserve"> -</v>
          </cell>
          <cell r="Z23">
            <v>0</v>
          </cell>
          <cell r="AA23" t="str">
            <v xml:space="preserve"> -</v>
          </cell>
          <cell r="AC23">
            <v>0</v>
          </cell>
          <cell r="AD23">
            <v>38888</v>
          </cell>
          <cell r="AF23">
            <v>102</v>
          </cell>
          <cell r="AG23">
            <v>39426</v>
          </cell>
          <cell r="AI23">
            <v>0</v>
          </cell>
          <cell r="AJ23">
            <v>102</v>
          </cell>
          <cell r="AK23">
            <v>0</v>
          </cell>
          <cell r="AL23">
            <v>102</v>
          </cell>
          <cell r="AM23">
            <v>0</v>
          </cell>
          <cell r="AN23">
            <v>0.3</v>
          </cell>
          <cell r="AO23">
            <v>0</v>
          </cell>
          <cell r="AP23">
            <v>1</v>
          </cell>
          <cell r="AQ23">
            <v>0</v>
          </cell>
          <cell r="AS23">
            <v>0</v>
          </cell>
        </row>
        <row r="24">
          <cell r="B24">
            <v>8</v>
          </cell>
          <cell r="C24" t="str">
            <v xml:space="preserve"> 1.1.8</v>
          </cell>
          <cell r="D24" t="str">
            <v>----</v>
          </cell>
          <cell r="E24" t="str">
            <v>Мероприятие: Создание центра постоянного мониторинга и прогнозирования кадровых потребностей в регионе и отрасли с учетом интересов ОТВЗ «Зеленоград».</v>
          </cell>
          <cell r="F24" t="str">
            <v>----</v>
          </cell>
          <cell r="G24" t="str">
            <v>----</v>
          </cell>
          <cell r="H24">
            <v>2</v>
          </cell>
          <cell r="I24">
            <v>0.5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 xml:space="preserve">-  </v>
          </cell>
          <cell r="T24" t="str">
            <v xml:space="preserve">-  </v>
          </cell>
          <cell r="W24" t="str">
            <v>----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>
            <v>39426</v>
          </cell>
          <cell r="AH24" t="str">
            <v>-</v>
          </cell>
          <cell r="AI24">
            <v>0</v>
          </cell>
          <cell r="AJ24">
            <v>102</v>
          </cell>
          <cell r="AK24" t="str">
            <v>-</v>
          </cell>
          <cell r="AL24">
            <v>102</v>
          </cell>
          <cell r="AM24">
            <v>0</v>
          </cell>
          <cell r="AN24">
            <v>0.3</v>
          </cell>
          <cell r="AO24">
            <v>0</v>
          </cell>
          <cell r="AP24">
            <v>1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C25" t="str">
            <v xml:space="preserve"> 1.1.8</v>
          </cell>
          <cell r="E25" t="str">
            <v>УИР 1.1.8. : Разработка методического обеспечения для центра постоянного мониторинга и прогнозирования кадровых потребностей в регионе и отрасли с учетом интересов ОТВЗ «Зеленоград».</v>
          </cell>
          <cell r="H25">
            <v>2</v>
          </cell>
          <cell r="I25">
            <v>0.5</v>
          </cell>
          <cell r="K25">
            <v>0</v>
          </cell>
          <cell r="R25">
            <v>0</v>
          </cell>
          <cell r="S25" t="str">
            <v xml:space="preserve">-  </v>
          </cell>
          <cell r="T25" t="str">
            <v xml:space="preserve">-  </v>
          </cell>
          <cell r="W25" t="str">
            <v>Вн. вуза</v>
          </cell>
          <cell r="X25" t="str">
            <v xml:space="preserve"> -</v>
          </cell>
          <cell r="Z25">
            <v>0</v>
          </cell>
          <cell r="AA25" t="str">
            <v xml:space="preserve"> -</v>
          </cell>
          <cell r="AC25">
            <v>0</v>
          </cell>
          <cell r="AD25">
            <v>38888</v>
          </cell>
          <cell r="AF25">
            <v>102</v>
          </cell>
          <cell r="AG25">
            <v>39426</v>
          </cell>
          <cell r="AI25">
            <v>0</v>
          </cell>
          <cell r="AJ25">
            <v>102</v>
          </cell>
          <cell r="AK25">
            <v>0</v>
          </cell>
          <cell r="AL25">
            <v>102</v>
          </cell>
          <cell r="AM25">
            <v>0</v>
          </cell>
          <cell r="AN25">
            <v>0.3</v>
          </cell>
          <cell r="AO25">
            <v>0</v>
          </cell>
          <cell r="AP25">
            <v>1</v>
          </cell>
          <cell r="AQ25">
            <v>0</v>
          </cell>
          <cell r="AS25">
            <v>0</v>
          </cell>
        </row>
        <row r="26">
          <cell r="B26">
            <v>9</v>
          </cell>
          <cell r="C26" t="str">
            <v xml:space="preserve"> 1.1.9</v>
          </cell>
          <cell r="D26" t="str">
            <v>----</v>
          </cell>
          <cell r="E26" t="str">
            <v>Мероприятие: Развитие и оптимизация интегрированной системы непрерывной подготовки кадров для предприятий электронной промышленности  и ОТВЗ «Зеленоград».</v>
          </cell>
          <cell r="F26" t="str">
            <v>----</v>
          </cell>
          <cell r="G26" t="str">
            <v>----</v>
          </cell>
          <cell r="H26">
            <v>2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 xml:space="preserve">-  </v>
          </cell>
          <cell r="T26" t="str">
            <v xml:space="preserve">-  </v>
          </cell>
          <cell r="W26" t="str">
            <v>----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39426</v>
          </cell>
          <cell r="AH26" t="str">
            <v>-</v>
          </cell>
          <cell r="AI26">
            <v>0</v>
          </cell>
          <cell r="AJ26">
            <v>102</v>
          </cell>
          <cell r="AK26" t="str">
            <v>-</v>
          </cell>
          <cell r="AL26">
            <v>102</v>
          </cell>
          <cell r="AM26">
            <v>0</v>
          </cell>
          <cell r="AN26">
            <v>0.3</v>
          </cell>
          <cell r="AO26">
            <v>0</v>
          </cell>
          <cell r="AP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C27" t="str">
            <v xml:space="preserve"> 1.1.9</v>
          </cell>
          <cell r="E27" t="str">
            <v xml:space="preserve"> УИР 1.1.9. : Разработка оптимизированной интегрированной системы непрерывной подготовки кадров для предприятий электронной промышленности  и ОТВЗ «Зеленоград».</v>
          </cell>
          <cell r="H27">
            <v>2</v>
          </cell>
          <cell r="I27">
            <v>1</v>
          </cell>
          <cell r="K27">
            <v>0</v>
          </cell>
          <cell r="R27">
            <v>0</v>
          </cell>
          <cell r="S27" t="str">
            <v xml:space="preserve">-  </v>
          </cell>
          <cell r="T27" t="str">
            <v xml:space="preserve">-  </v>
          </cell>
          <cell r="W27" t="str">
            <v>Вн. вуза</v>
          </cell>
          <cell r="X27" t="str">
            <v xml:space="preserve"> -</v>
          </cell>
          <cell r="Z27">
            <v>0</v>
          </cell>
          <cell r="AA27" t="str">
            <v xml:space="preserve"> -</v>
          </cell>
          <cell r="AC27">
            <v>0</v>
          </cell>
          <cell r="AD27">
            <v>38888</v>
          </cell>
          <cell r="AF27">
            <v>102</v>
          </cell>
          <cell r="AG27">
            <v>39426</v>
          </cell>
          <cell r="AI27">
            <v>0</v>
          </cell>
          <cell r="AJ27">
            <v>102</v>
          </cell>
          <cell r="AK27">
            <v>0</v>
          </cell>
          <cell r="AL27">
            <v>102</v>
          </cell>
          <cell r="AM27">
            <v>0</v>
          </cell>
          <cell r="AN27">
            <v>0.3</v>
          </cell>
          <cell r="AO27">
            <v>0</v>
          </cell>
          <cell r="AP27">
            <v>1</v>
          </cell>
          <cell r="AQ27">
            <v>0</v>
          </cell>
          <cell r="AS27">
            <v>0</v>
          </cell>
        </row>
        <row r="28">
          <cell r="B28">
            <v>10</v>
          </cell>
          <cell r="C28" t="str">
            <v xml:space="preserve"> 1.1.10</v>
          </cell>
          <cell r="D28" t="str">
            <v>----</v>
          </cell>
          <cell r="E28" t="str">
            <v>Мероприятие: Повышение квалификации и переподготовка кадров</v>
          </cell>
          <cell r="F28" t="str">
            <v>----</v>
          </cell>
          <cell r="G28" t="str">
            <v>----</v>
          </cell>
          <cell r="H28">
            <v>4</v>
          </cell>
          <cell r="I28">
            <v>4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 xml:space="preserve">-  </v>
          </cell>
          <cell r="T28" t="str">
            <v xml:space="preserve">-  </v>
          </cell>
          <cell r="W28" t="str">
            <v>----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39426</v>
          </cell>
          <cell r="AH28" t="str">
            <v>-</v>
          </cell>
          <cell r="AI28">
            <v>0</v>
          </cell>
          <cell r="AJ28">
            <v>20</v>
          </cell>
          <cell r="AK28" t="str">
            <v>-</v>
          </cell>
          <cell r="AL28">
            <v>20</v>
          </cell>
          <cell r="AM28">
            <v>4</v>
          </cell>
          <cell r="AN28">
            <v>0.3</v>
          </cell>
          <cell r="AO28">
            <v>0</v>
          </cell>
          <cell r="AP28">
            <v>2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 t="str">
            <v xml:space="preserve"> 1.1.10   1.3.8   1.4.6</v>
          </cell>
          <cell r="E29" t="str">
            <v>Повышение квалификации и переподготовка кадров</v>
          </cell>
          <cell r="H29">
            <v>4</v>
          </cell>
          <cell r="I29">
            <v>3.4285714285714284</v>
          </cell>
          <cell r="K29">
            <v>0</v>
          </cell>
          <cell r="R29">
            <v>0</v>
          </cell>
          <cell r="S29" t="str">
            <v xml:space="preserve">-  </v>
          </cell>
          <cell r="T29" t="str">
            <v xml:space="preserve">-  </v>
          </cell>
          <cell r="W29" t="str">
            <v>Вн. вуза</v>
          </cell>
          <cell r="X29" t="str">
            <v xml:space="preserve"> -</v>
          </cell>
          <cell r="Z29">
            <v>0</v>
          </cell>
          <cell r="AA29" t="str">
            <v xml:space="preserve"> -</v>
          </cell>
          <cell r="AC29">
            <v>0</v>
          </cell>
          <cell r="AD29">
            <v>38970</v>
          </cell>
          <cell r="AF29">
            <v>20</v>
          </cell>
          <cell r="AG29">
            <v>39426</v>
          </cell>
          <cell r="AI29">
            <v>0</v>
          </cell>
          <cell r="AJ29">
            <v>20</v>
          </cell>
          <cell r="AK29">
            <v>0</v>
          </cell>
          <cell r="AL29">
            <v>20</v>
          </cell>
          <cell r="AM29">
            <v>4</v>
          </cell>
          <cell r="AN29">
            <v>0.3</v>
          </cell>
          <cell r="AO29">
            <v>0</v>
          </cell>
          <cell r="AP29">
            <v>1</v>
          </cell>
          <cell r="AQ29">
            <v>0</v>
          </cell>
          <cell r="AS29">
            <v>0</v>
          </cell>
        </row>
        <row r="30">
          <cell r="C30" t="str">
            <v xml:space="preserve"> 1.1.10 1.3.8                   1.4.6</v>
          </cell>
          <cell r="E30" t="str">
            <v>Зарубежная и отраслевая (межотраслевая) стажировка</v>
          </cell>
          <cell r="H30">
            <v>4</v>
          </cell>
          <cell r="I30">
            <v>0.5714285714285714</v>
          </cell>
          <cell r="K30">
            <v>0</v>
          </cell>
          <cell r="R30">
            <v>0</v>
          </cell>
          <cell r="S30" t="str">
            <v xml:space="preserve">-  </v>
          </cell>
          <cell r="T30" t="str">
            <v xml:space="preserve">-  </v>
          </cell>
          <cell r="W30" t="str">
            <v>Вн. вуза</v>
          </cell>
          <cell r="X30" t="str">
            <v xml:space="preserve"> -</v>
          </cell>
          <cell r="Z30">
            <v>0</v>
          </cell>
          <cell r="AA30" t="str">
            <v xml:space="preserve"> -</v>
          </cell>
          <cell r="AC30">
            <v>0</v>
          </cell>
          <cell r="AD30">
            <v>38970</v>
          </cell>
          <cell r="AF30">
            <v>20</v>
          </cell>
          <cell r="AG30">
            <v>39426</v>
          </cell>
          <cell r="AI30">
            <v>0</v>
          </cell>
          <cell r="AJ30">
            <v>20</v>
          </cell>
          <cell r="AK30">
            <v>0</v>
          </cell>
          <cell r="AL30">
            <v>20</v>
          </cell>
          <cell r="AM30">
            <v>4</v>
          </cell>
          <cell r="AN30">
            <v>0.3</v>
          </cell>
          <cell r="AO30">
            <v>0</v>
          </cell>
          <cell r="AP30">
            <v>1</v>
          </cell>
          <cell r="AQ30">
            <v>0</v>
          </cell>
          <cell r="AS30">
            <v>0</v>
          </cell>
        </row>
        <row r="31">
          <cell r="B31">
            <v>11</v>
          </cell>
          <cell r="C31" t="str">
            <v xml:space="preserve"> 1.1.11</v>
          </cell>
          <cell r="D31" t="str">
            <v>----</v>
          </cell>
          <cell r="E31" t="str">
            <v>Мероприятие: Развитие материально-технической базы применения новых информационно-телекоммуникационных технологий для повышения учебной, научной и инновационной мобильности студентов и аспирантов.</v>
          </cell>
          <cell r="F31" t="str">
            <v>----</v>
          </cell>
          <cell r="G31" t="str">
            <v>----</v>
          </cell>
          <cell r="H31">
            <v>1</v>
          </cell>
          <cell r="I31">
            <v>39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 t="str">
            <v xml:space="preserve">-  </v>
          </cell>
          <cell r="T31" t="str">
            <v xml:space="preserve">-  </v>
          </cell>
          <cell r="W31" t="str">
            <v>----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>
            <v>39324</v>
          </cell>
          <cell r="AH31" t="str">
            <v>-</v>
          </cell>
          <cell r="AI31">
            <v>0</v>
          </cell>
          <cell r="AJ31">
            <v>-354</v>
          </cell>
          <cell r="AK31" t="str">
            <v>-</v>
          </cell>
          <cell r="AL31">
            <v>-354</v>
          </cell>
          <cell r="AM31">
            <v>5</v>
          </cell>
          <cell r="AN31">
            <v>1</v>
          </cell>
          <cell r="AO31">
            <v>0</v>
          </cell>
          <cell r="AP31">
            <v>8</v>
          </cell>
          <cell r="AQ31">
            <v>3</v>
          </cell>
          <cell r="AR31">
            <v>0.375</v>
          </cell>
          <cell r="AS31">
            <v>0</v>
          </cell>
          <cell r="AT31">
            <v>0</v>
          </cell>
        </row>
        <row r="32">
          <cell r="C32" t="str">
            <v xml:space="preserve"> 1.1.11</v>
          </cell>
          <cell r="E32" t="str">
            <v>Комплект оборудования для высокоскоросных телекоммуникаций</v>
          </cell>
          <cell r="H32">
            <v>1</v>
          </cell>
          <cell r="I32">
            <v>4.5</v>
          </cell>
          <cell r="K32">
            <v>0</v>
          </cell>
          <cell r="R32">
            <v>0</v>
          </cell>
          <cell r="S32" t="str">
            <v xml:space="preserve">-  </v>
          </cell>
          <cell r="T32" t="str">
            <v xml:space="preserve">-  </v>
          </cell>
          <cell r="W32" t="str">
            <v>Конкурс</v>
          </cell>
          <cell r="X32">
            <v>38908</v>
          </cell>
          <cell r="Z32">
            <v>82</v>
          </cell>
          <cell r="AA32">
            <v>38939</v>
          </cell>
          <cell r="AC32">
            <v>51</v>
          </cell>
          <cell r="AD32">
            <v>38959</v>
          </cell>
          <cell r="AF32">
            <v>31</v>
          </cell>
          <cell r="AG32">
            <v>38990</v>
          </cell>
          <cell r="AI32">
            <v>0</v>
          </cell>
          <cell r="AJ32">
            <v>82</v>
          </cell>
          <cell r="AK32">
            <v>436</v>
          </cell>
          <cell r="AL32">
            <v>-354</v>
          </cell>
          <cell r="AM32">
            <v>1</v>
          </cell>
          <cell r="AN32">
            <v>1</v>
          </cell>
          <cell r="AO32">
            <v>0</v>
          </cell>
          <cell r="AP32">
            <v>1</v>
          </cell>
          <cell r="AQ32">
            <v>1</v>
          </cell>
          <cell r="AS32">
            <v>0</v>
          </cell>
        </row>
        <row r="33">
          <cell r="C33" t="str">
            <v xml:space="preserve"> 1.1.11</v>
          </cell>
          <cell r="E33" t="str">
            <v>Комплект волоконно-оптических линий связи для высокоскоростных телекоммуникаций</v>
          </cell>
          <cell r="H33">
            <v>1</v>
          </cell>
          <cell r="I33">
            <v>2.5</v>
          </cell>
          <cell r="K33">
            <v>0</v>
          </cell>
          <cell r="R33">
            <v>0</v>
          </cell>
          <cell r="S33" t="str">
            <v xml:space="preserve">-  </v>
          </cell>
          <cell r="T33" t="str">
            <v xml:space="preserve">-  </v>
          </cell>
          <cell r="W33" t="str">
            <v>Конкурс</v>
          </cell>
          <cell r="X33">
            <v>38908</v>
          </cell>
          <cell r="Z33">
            <v>82</v>
          </cell>
          <cell r="AA33">
            <v>38939</v>
          </cell>
          <cell r="AC33">
            <v>51</v>
          </cell>
          <cell r="AD33">
            <v>38959</v>
          </cell>
          <cell r="AF33">
            <v>31</v>
          </cell>
          <cell r="AG33">
            <v>38990</v>
          </cell>
          <cell r="AI33">
            <v>0</v>
          </cell>
          <cell r="AJ33">
            <v>82</v>
          </cell>
          <cell r="AK33">
            <v>436</v>
          </cell>
          <cell r="AL33">
            <v>-354</v>
          </cell>
          <cell r="AM33">
            <v>1</v>
          </cell>
          <cell r="AN33">
            <v>1</v>
          </cell>
          <cell r="AO33">
            <v>0</v>
          </cell>
          <cell r="AP33">
            <v>1</v>
          </cell>
          <cell r="AQ33">
            <v>1</v>
          </cell>
          <cell r="AS33">
            <v>0</v>
          </cell>
        </row>
        <row r="34">
          <cell r="C34" t="str">
            <v xml:space="preserve"> 1.1.11</v>
          </cell>
          <cell r="E34" t="str">
            <v>Комплект оборудования для мобильных сетей передачи данных</v>
          </cell>
          <cell r="H34">
            <v>1</v>
          </cell>
          <cell r="I34">
            <v>1.5</v>
          </cell>
          <cell r="K34">
            <v>0</v>
          </cell>
          <cell r="R34">
            <v>0</v>
          </cell>
          <cell r="S34" t="str">
            <v xml:space="preserve">-  </v>
          </cell>
          <cell r="T34" t="str">
            <v xml:space="preserve">-  </v>
          </cell>
          <cell r="W34" t="str">
            <v>Конкурс</v>
          </cell>
          <cell r="X34">
            <v>38908</v>
          </cell>
          <cell r="Z34">
            <v>82</v>
          </cell>
          <cell r="AA34">
            <v>38939</v>
          </cell>
          <cell r="AC34">
            <v>51</v>
          </cell>
          <cell r="AD34">
            <v>38959</v>
          </cell>
          <cell r="AF34">
            <v>31</v>
          </cell>
          <cell r="AG34">
            <v>38990</v>
          </cell>
          <cell r="AI34">
            <v>0</v>
          </cell>
          <cell r="AJ34">
            <v>82</v>
          </cell>
          <cell r="AK34">
            <v>436</v>
          </cell>
          <cell r="AL34">
            <v>-354</v>
          </cell>
          <cell r="AM34">
            <v>1</v>
          </cell>
          <cell r="AN34">
            <v>1</v>
          </cell>
          <cell r="AO34">
            <v>0</v>
          </cell>
          <cell r="AP34">
            <v>1</v>
          </cell>
          <cell r="AQ34">
            <v>1</v>
          </cell>
          <cell r="AS34">
            <v>0</v>
          </cell>
        </row>
        <row r="35">
          <cell r="C35" t="str">
            <v xml:space="preserve"> 1.1.11</v>
          </cell>
          <cell r="E35" t="str">
            <v>Комплект оборудования для единой системы идентификации и авторизации пользователей компьютерных сетей</v>
          </cell>
          <cell r="H35">
            <v>1</v>
          </cell>
          <cell r="I35">
            <v>2.5</v>
          </cell>
          <cell r="K35">
            <v>0</v>
          </cell>
          <cell r="R35">
            <v>0</v>
          </cell>
          <cell r="S35" t="str">
            <v xml:space="preserve">-  </v>
          </cell>
          <cell r="T35" t="str">
            <v xml:space="preserve">-  </v>
          </cell>
          <cell r="W35" t="str">
            <v>Конкурс</v>
          </cell>
          <cell r="X35">
            <v>38908</v>
          </cell>
          <cell r="Z35">
            <v>82</v>
          </cell>
          <cell r="AA35">
            <v>38939</v>
          </cell>
          <cell r="AC35">
            <v>51</v>
          </cell>
          <cell r="AD35">
            <v>38959</v>
          </cell>
          <cell r="AF35">
            <v>31</v>
          </cell>
          <cell r="AG35">
            <v>39051</v>
          </cell>
          <cell r="AI35">
            <v>0</v>
          </cell>
          <cell r="AJ35">
            <v>82</v>
          </cell>
          <cell r="AK35">
            <v>375</v>
          </cell>
          <cell r="AL35">
            <v>-293</v>
          </cell>
          <cell r="AM35">
            <v>1</v>
          </cell>
          <cell r="AN35">
            <v>0.3</v>
          </cell>
          <cell r="AO35">
            <v>0</v>
          </cell>
          <cell r="AP35">
            <v>1</v>
          </cell>
          <cell r="AQ35">
            <v>0</v>
          </cell>
          <cell r="AS35">
            <v>0</v>
          </cell>
        </row>
        <row r="36">
          <cell r="C36" t="str">
            <v xml:space="preserve"> 1.1.11</v>
          </cell>
          <cell r="E36" t="str">
            <v>Комплект оборудования цифрового телевидения и телефонии для лаборатории экспериментальных информационных технологий</v>
          </cell>
          <cell r="H36">
            <v>1</v>
          </cell>
          <cell r="I36">
            <v>1</v>
          </cell>
          <cell r="K36">
            <v>0</v>
          </cell>
          <cell r="R36">
            <v>0</v>
          </cell>
          <cell r="S36" t="str">
            <v xml:space="preserve">-  </v>
          </cell>
          <cell r="T36" t="str">
            <v xml:space="preserve">-  </v>
          </cell>
          <cell r="W36" t="str">
            <v>Конкурс</v>
          </cell>
          <cell r="X36">
            <v>38908</v>
          </cell>
          <cell r="Z36">
            <v>82</v>
          </cell>
          <cell r="AA36">
            <v>38939</v>
          </cell>
          <cell r="AC36">
            <v>51</v>
          </cell>
          <cell r="AD36">
            <v>38959</v>
          </cell>
          <cell r="AF36">
            <v>31</v>
          </cell>
          <cell r="AG36">
            <v>39051</v>
          </cell>
          <cell r="AI36">
            <v>0</v>
          </cell>
          <cell r="AJ36">
            <v>82</v>
          </cell>
          <cell r="AK36">
            <v>375</v>
          </cell>
          <cell r="AL36">
            <v>-293</v>
          </cell>
          <cell r="AM36">
            <v>1</v>
          </cell>
          <cell r="AN36">
            <v>0.3</v>
          </cell>
          <cell r="AO36">
            <v>0</v>
          </cell>
          <cell r="AP36">
            <v>1</v>
          </cell>
          <cell r="AQ36">
            <v>0</v>
          </cell>
          <cell r="AS36">
            <v>0</v>
          </cell>
        </row>
        <row r="37">
          <cell r="C37" t="str">
            <v xml:space="preserve"> 1.1.11</v>
          </cell>
          <cell r="E37" t="str">
            <v>Комплект оборудования для высокоскоросных телекоммуникаций</v>
          </cell>
          <cell r="H37">
            <v>1</v>
          </cell>
          <cell r="I37">
            <v>19</v>
          </cell>
          <cell r="K37">
            <v>0</v>
          </cell>
          <cell r="R37">
            <v>0</v>
          </cell>
          <cell r="S37" t="str">
            <v xml:space="preserve">-  </v>
          </cell>
          <cell r="T37" t="str">
            <v xml:space="preserve">-  </v>
          </cell>
          <cell r="W37" t="str">
            <v>Конкурс</v>
          </cell>
          <cell r="X37">
            <v>38918</v>
          </cell>
          <cell r="Z37">
            <v>72</v>
          </cell>
          <cell r="AA37">
            <v>38949</v>
          </cell>
          <cell r="AC37">
            <v>41</v>
          </cell>
          <cell r="AD37">
            <v>38970</v>
          </cell>
          <cell r="AF37">
            <v>20</v>
          </cell>
          <cell r="AG37">
            <v>39082</v>
          </cell>
          <cell r="AI37">
            <v>0</v>
          </cell>
          <cell r="AJ37">
            <v>72</v>
          </cell>
          <cell r="AK37">
            <v>344</v>
          </cell>
          <cell r="AL37">
            <v>-272</v>
          </cell>
          <cell r="AM37">
            <v>1</v>
          </cell>
          <cell r="AN37">
            <v>0.3</v>
          </cell>
          <cell r="AO37">
            <v>0</v>
          </cell>
          <cell r="AP37">
            <v>1</v>
          </cell>
          <cell r="AQ37">
            <v>0</v>
          </cell>
          <cell r="AS37">
            <v>0</v>
          </cell>
        </row>
        <row r="38">
          <cell r="C38" t="str">
            <v xml:space="preserve"> 1.1.11</v>
          </cell>
          <cell r="E38" t="str">
            <v>Комплекты мультимедийного оборудования для компьютерных классов и учебных лабораторий</v>
          </cell>
          <cell r="H38">
            <v>1</v>
          </cell>
          <cell r="I38">
            <v>3</v>
          </cell>
          <cell r="K38">
            <v>0</v>
          </cell>
          <cell r="R38">
            <v>0</v>
          </cell>
          <cell r="S38" t="str">
            <v xml:space="preserve">-  </v>
          </cell>
          <cell r="T38" t="str">
            <v xml:space="preserve">-  </v>
          </cell>
          <cell r="W38" t="str">
            <v>Конкурс</v>
          </cell>
          <cell r="X38">
            <v>39081</v>
          </cell>
          <cell r="Z38">
            <v>0</v>
          </cell>
          <cell r="AA38">
            <v>39112</v>
          </cell>
          <cell r="AC38">
            <v>0</v>
          </cell>
          <cell r="AD38">
            <v>39133</v>
          </cell>
          <cell r="AF38">
            <v>0</v>
          </cell>
          <cell r="AG38">
            <v>39293</v>
          </cell>
          <cell r="AI38">
            <v>0</v>
          </cell>
          <cell r="AJ38">
            <v>0</v>
          </cell>
          <cell r="AK38">
            <v>133</v>
          </cell>
          <cell r="AL38">
            <v>-133</v>
          </cell>
          <cell r="AM38">
            <v>5</v>
          </cell>
          <cell r="AN38">
            <v>0</v>
          </cell>
          <cell r="AO38">
            <v>0</v>
          </cell>
          <cell r="AP38">
            <v>1</v>
          </cell>
          <cell r="AQ38">
            <v>0</v>
          </cell>
          <cell r="AS38">
            <v>0</v>
          </cell>
        </row>
        <row r="39">
          <cell r="C39" t="str">
            <v xml:space="preserve"> 1.1.11</v>
          </cell>
          <cell r="E39" t="str">
            <v>Комплекты оборудования для учебных лабораторий с удаленным доступом к информационным и вычислительным ресурсам</v>
          </cell>
          <cell r="H39">
            <v>1</v>
          </cell>
          <cell r="I39">
            <v>5</v>
          </cell>
          <cell r="K39">
            <v>0</v>
          </cell>
          <cell r="R39">
            <v>0</v>
          </cell>
          <cell r="S39" t="str">
            <v xml:space="preserve">-  </v>
          </cell>
          <cell r="T39" t="str">
            <v xml:space="preserve">-  </v>
          </cell>
          <cell r="W39" t="str">
            <v>Конкурс</v>
          </cell>
          <cell r="X39">
            <v>39081</v>
          </cell>
          <cell r="Z39">
            <v>0</v>
          </cell>
          <cell r="AA39">
            <v>39112</v>
          </cell>
          <cell r="AC39">
            <v>0</v>
          </cell>
          <cell r="AD39">
            <v>39133</v>
          </cell>
          <cell r="AF39">
            <v>0</v>
          </cell>
          <cell r="AG39">
            <v>39324</v>
          </cell>
          <cell r="AI39">
            <v>0</v>
          </cell>
          <cell r="AJ39">
            <v>0</v>
          </cell>
          <cell r="AK39">
            <v>102</v>
          </cell>
          <cell r="AL39">
            <v>-102</v>
          </cell>
          <cell r="AM39">
            <v>5</v>
          </cell>
          <cell r="AN39">
            <v>0</v>
          </cell>
          <cell r="AO39">
            <v>0</v>
          </cell>
          <cell r="AP39">
            <v>1</v>
          </cell>
          <cell r="AQ39">
            <v>0</v>
          </cell>
          <cell r="AS39">
            <v>0</v>
          </cell>
        </row>
        <row r="40">
          <cell r="B40">
            <v>12</v>
          </cell>
          <cell r="C40" t="str">
            <v xml:space="preserve"> 1.1.12</v>
          </cell>
          <cell r="D40" t="str">
            <v>----</v>
          </cell>
          <cell r="E40" t="str">
            <v>Мероприятие: Развитие инфраструктуры системы подготовки кадров .</v>
          </cell>
          <cell r="F40" t="str">
            <v>----</v>
          </cell>
          <cell r="G40" t="str">
            <v>----</v>
          </cell>
          <cell r="H40">
            <v>3</v>
          </cell>
          <cell r="I40">
            <v>4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 t="str">
            <v xml:space="preserve">-  </v>
          </cell>
          <cell r="T40" t="str">
            <v xml:space="preserve">-  </v>
          </cell>
          <cell r="W40" t="str">
            <v>----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>
            <v>39447</v>
          </cell>
          <cell r="AH40" t="str">
            <v>-</v>
          </cell>
          <cell r="AI40">
            <v>0</v>
          </cell>
          <cell r="AJ40">
            <v>113</v>
          </cell>
          <cell r="AK40" t="str">
            <v>-</v>
          </cell>
          <cell r="AL40">
            <v>113</v>
          </cell>
          <cell r="AM40">
            <v>0</v>
          </cell>
          <cell r="AN40">
            <v>0.3</v>
          </cell>
          <cell r="AO40">
            <v>0</v>
          </cell>
          <cell r="AP40">
            <v>1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</row>
        <row r="41">
          <cell r="E41" t="str">
            <v>Развитие инфраструктуры системы подготовки кадров .</v>
          </cell>
          <cell r="H41">
            <v>3</v>
          </cell>
          <cell r="I41">
            <v>4</v>
          </cell>
          <cell r="J41" t="str">
            <v xml:space="preserve"> -</v>
          </cell>
          <cell r="K41" t="str">
            <v xml:space="preserve"> -</v>
          </cell>
          <cell r="L41" t="str">
            <v xml:space="preserve"> -</v>
          </cell>
          <cell r="M41" t="str">
            <v xml:space="preserve"> -</v>
          </cell>
          <cell r="N41" t="str">
            <v xml:space="preserve"> -</v>
          </cell>
          <cell r="O41" t="str">
            <v xml:space="preserve"> -</v>
          </cell>
          <cell r="P41" t="str">
            <v xml:space="preserve"> -</v>
          </cell>
          <cell r="Q41" t="str">
            <v xml:space="preserve"> -</v>
          </cell>
          <cell r="R41" t="str">
            <v xml:space="preserve"> -</v>
          </cell>
          <cell r="S41" t="str">
            <v xml:space="preserve"> -</v>
          </cell>
          <cell r="T41" t="str">
            <v xml:space="preserve"> -</v>
          </cell>
          <cell r="U41" t="str">
            <v xml:space="preserve"> -</v>
          </cell>
          <cell r="V41" t="str">
            <v xml:space="preserve"> -</v>
          </cell>
          <cell r="W41" t="str">
            <v>Вн. вуза</v>
          </cell>
          <cell r="X41" t="str">
            <v xml:space="preserve"> -</v>
          </cell>
          <cell r="Z41">
            <v>0</v>
          </cell>
          <cell r="AA41" t="str">
            <v xml:space="preserve"> -</v>
          </cell>
          <cell r="AC41">
            <v>0</v>
          </cell>
          <cell r="AD41">
            <v>38898</v>
          </cell>
          <cell r="AF41">
            <v>92</v>
          </cell>
          <cell r="AG41">
            <v>39447</v>
          </cell>
          <cell r="AI41">
            <v>0</v>
          </cell>
          <cell r="AJ41">
            <v>92</v>
          </cell>
          <cell r="AK41">
            <v>-21</v>
          </cell>
          <cell r="AL41">
            <v>113</v>
          </cell>
          <cell r="AM41">
            <v>0</v>
          </cell>
          <cell r="AN41">
            <v>0.3</v>
          </cell>
          <cell r="AO41">
            <v>0</v>
          </cell>
          <cell r="AP41">
            <v>1</v>
          </cell>
          <cell r="AQ41">
            <v>0</v>
          </cell>
          <cell r="AS41">
            <v>0</v>
          </cell>
        </row>
        <row r="42">
          <cell r="B42">
            <v>13</v>
          </cell>
          <cell r="C42" t="str">
            <v xml:space="preserve"> 1.2.1</v>
          </cell>
          <cell r="D42" t="str">
            <v>----</v>
          </cell>
          <cell r="E42" t="str">
            <v>Мероприятие: Создание Центра компетенций “Волноводная оптика и оптоэлектроника”</v>
          </cell>
          <cell r="F42" t="str">
            <v>----</v>
          </cell>
          <cell r="G42" t="str">
            <v>----</v>
          </cell>
          <cell r="H42">
            <v>1</v>
          </cell>
          <cell r="I42">
            <v>19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 xml:space="preserve">-  </v>
          </cell>
          <cell r="T42" t="str">
            <v xml:space="preserve">-  </v>
          </cell>
          <cell r="W42" t="str">
            <v>----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>
            <v>39081</v>
          </cell>
          <cell r="AH42" t="str">
            <v>-</v>
          </cell>
          <cell r="AI42">
            <v>0</v>
          </cell>
          <cell r="AJ42">
            <v>-273</v>
          </cell>
          <cell r="AK42" t="str">
            <v>-</v>
          </cell>
          <cell r="AL42">
            <v>-273</v>
          </cell>
          <cell r="AM42">
            <v>5</v>
          </cell>
          <cell r="AN42">
            <v>0.3</v>
          </cell>
          <cell r="AO42">
            <v>0</v>
          </cell>
          <cell r="AP42">
            <v>2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</row>
        <row r="43">
          <cell r="C43" t="str">
            <v xml:space="preserve"> 1.2.1</v>
          </cell>
          <cell r="E43" t="str">
            <v>Лабораторный технологический комплекс прецизионной сборки интегрально-оптических и волоконно-оптических структур</v>
          </cell>
          <cell r="H43">
            <v>1</v>
          </cell>
          <cell r="I43">
            <v>8.5</v>
          </cell>
          <cell r="K43">
            <v>0</v>
          </cell>
          <cell r="R43">
            <v>0</v>
          </cell>
          <cell r="S43" t="str">
            <v xml:space="preserve">-  </v>
          </cell>
          <cell r="T43" t="str">
            <v xml:space="preserve">-  </v>
          </cell>
          <cell r="W43" t="str">
            <v>Конкурс</v>
          </cell>
          <cell r="X43">
            <v>38918</v>
          </cell>
          <cell r="Z43">
            <v>72</v>
          </cell>
          <cell r="AA43">
            <v>38949</v>
          </cell>
          <cell r="AC43">
            <v>41</v>
          </cell>
          <cell r="AD43">
            <v>38970</v>
          </cell>
          <cell r="AF43">
            <v>20</v>
          </cell>
          <cell r="AG43">
            <v>39081</v>
          </cell>
          <cell r="AI43">
            <v>0</v>
          </cell>
          <cell r="AJ43">
            <v>72</v>
          </cell>
          <cell r="AK43">
            <v>345</v>
          </cell>
          <cell r="AL43">
            <v>-273</v>
          </cell>
          <cell r="AM43">
            <v>1</v>
          </cell>
          <cell r="AN43">
            <v>0.3</v>
          </cell>
          <cell r="AO43">
            <v>0</v>
          </cell>
          <cell r="AP43">
            <v>1</v>
          </cell>
          <cell r="AQ43">
            <v>0</v>
          </cell>
          <cell r="AS43">
            <v>0</v>
          </cell>
        </row>
        <row r="44">
          <cell r="C44" t="str">
            <v xml:space="preserve"> 1.2.1</v>
          </cell>
          <cell r="E44" t="str">
            <v>Лабораторный технологический комплекс прецизионного формирования топологии интегральных и волоконных световодных структур</v>
          </cell>
          <cell r="H44">
            <v>1</v>
          </cell>
          <cell r="I44">
            <v>10.5</v>
          </cell>
          <cell r="K44">
            <v>0</v>
          </cell>
          <cell r="R44">
            <v>0</v>
          </cell>
          <cell r="S44" t="str">
            <v xml:space="preserve">-  </v>
          </cell>
          <cell r="T44" t="str">
            <v xml:space="preserve">-  </v>
          </cell>
          <cell r="W44" t="str">
            <v>Конкурс</v>
          </cell>
          <cell r="X44">
            <v>38918</v>
          </cell>
          <cell r="Z44">
            <v>72</v>
          </cell>
          <cell r="AA44">
            <v>38949</v>
          </cell>
          <cell r="AC44">
            <v>41</v>
          </cell>
          <cell r="AD44">
            <v>38970</v>
          </cell>
          <cell r="AF44">
            <v>20</v>
          </cell>
          <cell r="AG44">
            <v>39081</v>
          </cell>
          <cell r="AI44">
            <v>0</v>
          </cell>
          <cell r="AJ44">
            <v>72</v>
          </cell>
          <cell r="AK44">
            <v>345</v>
          </cell>
          <cell r="AL44">
            <v>-273</v>
          </cell>
          <cell r="AM44">
            <v>1</v>
          </cell>
          <cell r="AN44">
            <v>0.3</v>
          </cell>
          <cell r="AO44">
            <v>0</v>
          </cell>
          <cell r="AP44">
            <v>1</v>
          </cell>
          <cell r="AQ44">
            <v>0</v>
          </cell>
          <cell r="AS44">
            <v>0</v>
          </cell>
        </row>
        <row r="45">
          <cell r="B45">
            <v>14</v>
          </cell>
          <cell r="C45" t="str">
            <v xml:space="preserve"> 1.2.2</v>
          </cell>
          <cell r="D45" t="str">
            <v>----</v>
          </cell>
          <cell r="E45" t="str">
            <v>Мероприятие: Создание Центра компетенций “Микросистемная техника и технология электронных устройств”</v>
          </cell>
          <cell r="F45" t="str">
            <v>----</v>
          </cell>
          <cell r="G45" t="str">
            <v>----</v>
          </cell>
          <cell r="H45">
            <v>1</v>
          </cell>
          <cell r="I45">
            <v>69.7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 xml:space="preserve">-  </v>
          </cell>
          <cell r="T45" t="str">
            <v xml:space="preserve">-  </v>
          </cell>
          <cell r="W45" t="str">
            <v>----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>
            <v>39385</v>
          </cell>
          <cell r="AH45" t="str">
            <v>-</v>
          </cell>
          <cell r="AI45">
            <v>0</v>
          </cell>
          <cell r="AJ45">
            <v>-41</v>
          </cell>
          <cell r="AK45" t="str">
            <v>-</v>
          </cell>
          <cell r="AL45">
            <v>-41</v>
          </cell>
          <cell r="AM45">
            <v>5</v>
          </cell>
          <cell r="AN45">
            <v>0</v>
          </cell>
          <cell r="AO45">
            <v>0</v>
          </cell>
          <cell r="AP45">
            <v>2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C46" t="str">
            <v xml:space="preserve"> 1.2.2</v>
          </cell>
          <cell r="E46" t="str">
            <v>Лабораторно-технологическая линия монтажа SMD-компонентов</v>
          </cell>
          <cell r="H46">
            <v>1</v>
          </cell>
          <cell r="I46">
            <v>9.6999999999999993</v>
          </cell>
          <cell r="K46">
            <v>0</v>
          </cell>
          <cell r="R46">
            <v>0</v>
          </cell>
          <cell r="S46" t="str">
            <v xml:space="preserve">-  </v>
          </cell>
          <cell r="T46" t="str">
            <v xml:space="preserve">-  </v>
          </cell>
          <cell r="W46" t="str">
            <v>Конкурс</v>
          </cell>
          <cell r="X46">
            <v>38918</v>
          </cell>
          <cell r="Z46">
            <v>72</v>
          </cell>
          <cell r="AA46">
            <v>38949</v>
          </cell>
          <cell r="AC46">
            <v>41</v>
          </cell>
          <cell r="AD46">
            <v>38970</v>
          </cell>
          <cell r="AF46">
            <v>20</v>
          </cell>
          <cell r="AG46">
            <v>39081</v>
          </cell>
          <cell r="AI46">
            <v>0</v>
          </cell>
          <cell r="AJ46">
            <v>72</v>
          </cell>
          <cell r="AK46">
            <v>345</v>
          </cell>
          <cell r="AL46">
            <v>-273</v>
          </cell>
          <cell r="AM46">
            <v>1</v>
          </cell>
          <cell r="AN46">
            <v>0.3</v>
          </cell>
          <cell r="AO46">
            <v>0</v>
          </cell>
          <cell r="AP46">
            <v>1</v>
          </cell>
          <cell r="AQ46">
            <v>0</v>
          </cell>
          <cell r="AS46">
            <v>0</v>
          </cell>
        </row>
        <row r="47">
          <cell r="C47" t="str">
            <v xml:space="preserve"> 1.2.2</v>
          </cell>
          <cell r="E47" t="str">
            <v>Приобретение и поставка комплекта оборудования для осуществления циклов нанесения и травления технологических слоев (проводников, полупроводников и диэлектриков), термических операций и формирования структур МЭМС</v>
          </cell>
          <cell r="H47">
            <v>1</v>
          </cell>
          <cell r="I47">
            <v>60</v>
          </cell>
          <cell r="K47">
            <v>0</v>
          </cell>
          <cell r="R47">
            <v>0</v>
          </cell>
          <cell r="S47" t="str">
            <v xml:space="preserve">-  </v>
          </cell>
          <cell r="T47" t="str">
            <v xml:space="preserve">-  </v>
          </cell>
          <cell r="W47" t="str">
            <v>Конкурс</v>
          </cell>
          <cell r="X47">
            <v>39081</v>
          </cell>
          <cell r="Z47">
            <v>0</v>
          </cell>
          <cell r="AA47">
            <v>39112</v>
          </cell>
          <cell r="AC47">
            <v>0</v>
          </cell>
          <cell r="AD47">
            <v>39133</v>
          </cell>
          <cell r="AF47">
            <v>0</v>
          </cell>
          <cell r="AG47">
            <v>39385</v>
          </cell>
          <cell r="AI47">
            <v>0</v>
          </cell>
          <cell r="AJ47">
            <v>0</v>
          </cell>
          <cell r="AK47">
            <v>41</v>
          </cell>
          <cell r="AL47">
            <v>-41</v>
          </cell>
          <cell r="AM47">
            <v>5</v>
          </cell>
          <cell r="AN47">
            <v>0</v>
          </cell>
          <cell r="AO47">
            <v>0</v>
          </cell>
          <cell r="AP47">
            <v>1</v>
          </cell>
          <cell r="AQ47">
            <v>0</v>
          </cell>
          <cell r="AS47">
            <v>0</v>
          </cell>
        </row>
        <row r="48">
          <cell r="B48">
            <v>15</v>
          </cell>
          <cell r="C48" t="str">
            <v xml:space="preserve"> 1.2.3</v>
          </cell>
          <cell r="D48" t="str">
            <v>----</v>
          </cell>
          <cell r="E48" t="str">
            <v>Мероприятие: Создание Центра компетенций “Проектирование электронной компонентной базы и систем на кристалле”</v>
          </cell>
          <cell r="F48" t="str">
            <v>----</v>
          </cell>
          <cell r="G48" t="str">
            <v>----</v>
          </cell>
          <cell r="H48">
            <v>1</v>
          </cell>
          <cell r="I48">
            <v>37.5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 t="str">
            <v xml:space="preserve">-  </v>
          </cell>
          <cell r="T48" t="str">
            <v xml:space="preserve">-  </v>
          </cell>
          <cell r="W48" t="str">
            <v>----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>
            <v>39385</v>
          </cell>
          <cell r="AH48" t="str">
            <v>-</v>
          </cell>
          <cell r="AI48">
            <v>0</v>
          </cell>
          <cell r="AJ48">
            <v>-41</v>
          </cell>
          <cell r="AK48" t="str">
            <v>-</v>
          </cell>
          <cell r="AL48">
            <v>-41</v>
          </cell>
          <cell r="AM48">
            <v>5</v>
          </cell>
          <cell r="AN48">
            <v>0.19999999999999998</v>
          </cell>
          <cell r="AO48">
            <v>0</v>
          </cell>
          <cell r="AP48">
            <v>3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C49" t="str">
            <v xml:space="preserve"> 1.2.3</v>
          </cell>
          <cell r="E49" t="str">
            <v>Автоматизированный учебно-научный измерительный комплекс параметров полупроводников, полупроводниковых структур и ИС на 8 рабочих мест</v>
          </cell>
          <cell r="H49">
            <v>1</v>
          </cell>
          <cell r="I49">
            <v>18.399999999999999</v>
          </cell>
          <cell r="K49">
            <v>0</v>
          </cell>
          <cell r="R49">
            <v>0</v>
          </cell>
          <cell r="S49" t="str">
            <v xml:space="preserve">-  </v>
          </cell>
          <cell r="T49" t="str">
            <v xml:space="preserve">-  </v>
          </cell>
          <cell r="W49" t="str">
            <v>Конкурс</v>
          </cell>
          <cell r="X49">
            <v>38908</v>
          </cell>
          <cell r="Z49">
            <v>82</v>
          </cell>
          <cell r="AA49">
            <v>38939</v>
          </cell>
          <cell r="AC49">
            <v>51</v>
          </cell>
          <cell r="AD49">
            <v>38959</v>
          </cell>
          <cell r="AF49">
            <v>31</v>
          </cell>
          <cell r="AG49">
            <v>39051</v>
          </cell>
          <cell r="AI49">
            <v>0</v>
          </cell>
          <cell r="AJ49">
            <v>82</v>
          </cell>
          <cell r="AK49">
            <v>375</v>
          </cell>
          <cell r="AL49">
            <v>-293</v>
          </cell>
          <cell r="AM49">
            <v>1</v>
          </cell>
          <cell r="AN49">
            <v>0.3</v>
          </cell>
          <cell r="AO49">
            <v>0</v>
          </cell>
          <cell r="AP49">
            <v>1</v>
          </cell>
          <cell r="AQ49">
            <v>0</v>
          </cell>
          <cell r="AS49">
            <v>0</v>
          </cell>
        </row>
        <row r="50">
          <cell r="C50" t="str">
            <v xml:space="preserve"> 1.2.3</v>
          </cell>
          <cell r="E50" t="str">
            <v>Комплект оборудования учебно-научного дизайн-центра проектирования СНК и приборно-технологического моделирования на 50 рабочих мест</v>
          </cell>
          <cell r="H50">
            <v>1</v>
          </cell>
          <cell r="I50">
            <v>9.1</v>
          </cell>
          <cell r="K50">
            <v>0</v>
          </cell>
          <cell r="R50">
            <v>0</v>
          </cell>
          <cell r="S50" t="str">
            <v xml:space="preserve">-  </v>
          </cell>
          <cell r="T50" t="str">
            <v xml:space="preserve">-  </v>
          </cell>
          <cell r="W50" t="str">
            <v>Конкурс</v>
          </cell>
          <cell r="X50">
            <v>38908</v>
          </cell>
          <cell r="Z50">
            <v>82</v>
          </cell>
          <cell r="AA50">
            <v>38939</v>
          </cell>
          <cell r="AC50">
            <v>51</v>
          </cell>
          <cell r="AD50">
            <v>38959</v>
          </cell>
          <cell r="AF50">
            <v>31</v>
          </cell>
          <cell r="AG50">
            <v>39051</v>
          </cell>
          <cell r="AI50">
            <v>0</v>
          </cell>
          <cell r="AJ50">
            <v>82</v>
          </cell>
          <cell r="AK50">
            <v>375</v>
          </cell>
          <cell r="AL50">
            <v>-293</v>
          </cell>
          <cell r="AM50">
            <v>1</v>
          </cell>
          <cell r="AN50">
            <v>0.3</v>
          </cell>
          <cell r="AO50">
            <v>0</v>
          </cell>
          <cell r="AP50">
            <v>1</v>
          </cell>
          <cell r="AQ50">
            <v>0</v>
          </cell>
          <cell r="AS50">
            <v>0</v>
          </cell>
        </row>
        <row r="51">
          <cell r="C51" t="str">
            <v xml:space="preserve"> 1.2.3</v>
          </cell>
          <cell r="E51" t="str">
            <v>Комплект оборудования для научно-исследовательского центра электрофизической и функциональной диагностики ИС и СНК</v>
          </cell>
          <cell r="H51">
            <v>1</v>
          </cell>
          <cell r="I51">
            <v>10</v>
          </cell>
          <cell r="K51">
            <v>0</v>
          </cell>
          <cell r="R51">
            <v>0</v>
          </cell>
          <cell r="S51" t="str">
            <v xml:space="preserve">-  </v>
          </cell>
          <cell r="T51" t="str">
            <v xml:space="preserve">-  </v>
          </cell>
          <cell r="W51" t="str">
            <v>Конкурс</v>
          </cell>
          <cell r="X51">
            <v>39081</v>
          </cell>
          <cell r="Z51">
            <v>0</v>
          </cell>
          <cell r="AA51">
            <v>39112</v>
          </cell>
          <cell r="AC51">
            <v>0</v>
          </cell>
          <cell r="AD51">
            <v>39133</v>
          </cell>
          <cell r="AF51">
            <v>0</v>
          </cell>
          <cell r="AG51">
            <v>39385</v>
          </cell>
          <cell r="AI51">
            <v>0</v>
          </cell>
          <cell r="AJ51">
            <v>0</v>
          </cell>
          <cell r="AK51">
            <v>41</v>
          </cell>
          <cell r="AL51">
            <v>-41</v>
          </cell>
          <cell r="AM51">
            <v>5</v>
          </cell>
          <cell r="AN51">
            <v>0</v>
          </cell>
          <cell r="AO51">
            <v>0</v>
          </cell>
          <cell r="AP51">
            <v>1</v>
          </cell>
          <cell r="AQ51">
            <v>0</v>
          </cell>
          <cell r="AS51">
            <v>0</v>
          </cell>
        </row>
        <row r="52">
          <cell r="B52">
            <v>16</v>
          </cell>
          <cell r="C52" t="str">
            <v xml:space="preserve"> 1.2.4</v>
          </cell>
          <cell r="D52" t="str">
            <v>----</v>
          </cell>
          <cell r="E52" t="str">
            <v>Мероприятие: Создание Центра компетенций “Нанотехнологии в электронике”</v>
          </cell>
          <cell r="F52" t="str">
            <v>----</v>
          </cell>
          <cell r="G52" t="str">
            <v>----</v>
          </cell>
          <cell r="H52">
            <v>1</v>
          </cell>
          <cell r="I52">
            <v>50.400000000000006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 xml:space="preserve">-  </v>
          </cell>
          <cell r="T52" t="str">
            <v xml:space="preserve">-  </v>
          </cell>
          <cell r="W52" t="str">
            <v>----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>
            <v>39385</v>
          </cell>
          <cell r="AH52" t="str">
            <v>-</v>
          </cell>
          <cell r="AI52">
            <v>0</v>
          </cell>
          <cell r="AJ52">
            <v>-41</v>
          </cell>
          <cell r="AK52" t="str">
            <v>-</v>
          </cell>
          <cell r="AL52">
            <v>-41</v>
          </cell>
          <cell r="AM52">
            <v>5</v>
          </cell>
          <cell r="AN52">
            <v>0.15</v>
          </cell>
          <cell r="AO52">
            <v>0</v>
          </cell>
          <cell r="AP52">
            <v>6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C53" t="str">
            <v xml:space="preserve"> 1.2.4</v>
          </cell>
          <cell r="E53" t="str">
            <v xml:space="preserve">Система для электрохимического формирования пористого кремния </v>
          </cell>
          <cell r="H53">
            <v>1</v>
          </cell>
          <cell r="I53">
            <v>1.3</v>
          </cell>
          <cell r="K53">
            <v>0</v>
          </cell>
          <cell r="R53">
            <v>0</v>
          </cell>
          <cell r="S53" t="str">
            <v xml:space="preserve">-  </v>
          </cell>
          <cell r="T53" t="str">
            <v xml:space="preserve">-  </v>
          </cell>
          <cell r="W53" t="str">
            <v>Конкурс</v>
          </cell>
          <cell r="X53">
            <v>38908</v>
          </cell>
          <cell r="Z53">
            <v>82</v>
          </cell>
          <cell r="AA53">
            <v>38939</v>
          </cell>
          <cell r="AC53">
            <v>51</v>
          </cell>
          <cell r="AD53">
            <v>38959</v>
          </cell>
          <cell r="AF53">
            <v>31</v>
          </cell>
          <cell r="AG53">
            <v>39051</v>
          </cell>
          <cell r="AI53">
            <v>0</v>
          </cell>
          <cell r="AJ53">
            <v>82</v>
          </cell>
          <cell r="AK53">
            <v>375</v>
          </cell>
          <cell r="AL53">
            <v>-293</v>
          </cell>
          <cell r="AM53">
            <v>1</v>
          </cell>
          <cell r="AN53">
            <v>0.3</v>
          </cell>
          <cell r="AO53">
            <v>0</v>
          </cell>
          <cell r="AP53">
            <v>1</v>
          </cell>
          <cell r="AQ53">
            <v>0</v>
          </cell>
          <cell r="AS53">
            <v>0</v>
          </cell>
        </row>
        <row r="54">
          <cell r="C54" t="str">
            <v xml:space="preserve"> 1.2.4</v>
          </cell>
          <cell r="E54" t="str">
            <v>Установка магнетронного нанесения сверхтонких пленок</v>
          </cell>
          <cell r="H54">
            <v>1</v>
          </cell>
          <cell r="I54">
            <v>2</v>
          </cell>
          <cell r="K54">
            <v>0</v>
          </cell>
          <cell r="R54">
            <v>0</v>
          </cell>
          <cell r="S54" t="str">
            <v xml:space="preserve">-  </v>
          </cell>
          <cell r="T54" t="str">
            <v xml:space="preserve">-  </v>
          </cell>
          <cell r="W54" t="str">
            <v>Конкурс</v>
          </cell>
          <cell r="X54">
            <v>38908</v>
          </cell>
          <cell r="Z54">
            <v>82</v>
          </cell>
          <cell r="AA54">
            <v>38939</v>
          </cell>
          <cell r="AC54">
            <v>51</v>
          </cell>
          <cell r="AD54">
            <v>38959</v>
          </cell>
          <cell r="AF54">
            <v>31</v>
          </cell>
          <cell r="AG54">
            <v>39051</v>
          </cell>
          <cell r="AI54">
            <v>0</v>
          </cell>
          <cell r="AJ54">
            <v>82</v>
          </cell>
          <cell r="AK54">
            <v>375</v>
          </cell>
          <cell r="AL54">
            <v>-293</v>
          </cell>
          <cell r="AM54">
            <v>1</v>
          </cell>
          <cell r="AN54">
            <v>0.3</v>
          </cell>
          <cell r="AO54">
            <v>0</v>
          </cell>
          <cell r="AP54">
            <v>1</v>
          </cell>
          <cell r="AQ54">
            <v>0</v>
          </cell>
          <cell r="AS54">
            <v>0</v>
          </cell>
        </row>
        <row r="55">
          <cell r="C55" t="str">
            <v xml:space="preserve"> 1.2.4</v>
          </cell>
          <cell r="E55" t="str">
            <v xml:space="preserve">Оборудование для измерения электрофизических параметров базовых элементов наноэлектроники. </v>
          </cell>
          <cell r="H55">
            <v>1</v>
          </cell>
          <cell r="I55">
            <v>19.899999999999999</v>
          </cell>
          <cell r="K55">
            <v>0</v>
          </cell>
          <cell r="R55">
            <v>0</v>
          </cell>
          <cell r="S55" t="str">
            <v xml:space="preserve">-  </v>
          </cell>
          <cell r="T55" t="str">
            <v xml:space="preserve">-  </v>
          </cell>
          <cell r="W55" t="str">
            <v>Конкурс</v>
          </cell>
          <cell r="X55">
            <v>38918</v>
          </cell>
          <cell r="Z55">
            <v>72</v>
          </cell>
          <cell r="AA55">
            <v>38949</v>
          </cell>
          <cell r="AC55">
            <v>41</v>
          </cell>
          <cell r="AD55">
            <v>38970</v>
          </cell>
          <cell r="AF55">
            <v>20</v>
          </cell>
          <cell r="AG55">
            <v>39081</v>
          </cell>
          <cell r="AI55">
            <v>0</v>
          </cell>
          <cell r="AJ55">
            <v>72</v>
          </cell>
          <cell r="AK55">
            <v>345</v>
          </cell>
          <cell r="AL55">
            <v>-273</v>
          </cell>
          <cell r="AM55">
            <v>1</v>
          </cell>
          <cell r="AN55">
            <v>0.3</v>
          </cell>
          <cell r="AO55">
            <v>0</v>
          </cell>
          <cell r="AP55">
            <v>1</v>
          </cell>
          <cell r="AQ55">
            <v>0</v>
          </cell>
          <cell r="AS55">
            <v>0</v>
          </cell>
        </row>
        <row r="56">
          <cell r="C56" t="str">
            <v xml:space="preserve"> 1.2.4</v>
          </cell>
          <cell r="E56" t="str">
            <v xml:space="preserve">Технологическое оборудование для обеспечения маршрута изготовления базовых элементов наноэлектроники на основе полупроводниковых гетероструктур. </v>
          </cell>
          <cell r="H56">
            <v>1</v>
          </cell>
          <cell r="I56">
            <v>17.2</v>
          </cell>
          <cell r="K56">
            <v>0</v>
          </cell>
          <cell r="R56">
            <v>0</v>
          </cell>
          <cell r="S56" t="str">
            <v xml:space="preserve">-  </v>
          </cell>
          <cell r="T56" t="str">
            <v xml:space="preserve">-  </v>
          </cell>
          <cell r="W56" t="str">
            <v>Конкурс</v>
          </cell>
          <cell r="X56">
            <v>39081</v>
          </cell>
          <cell r="Z56">
            <v>0</v>
          </cell>
          <cell r="AA56">
            <v>39112</v>
          </cell>
          <cell r="AC56">
            <v>0</v>
          </cell>
          <cell r="AD56">
            <v>39133</v>
          </cell>
          <cell r="AF56">
            <v>0</v>
          </cell>
          <cell r="AG56">
            <v>39355</v>
          </cell>
          <cell r="AI56">
            <v>0</v>
          </cell>
          <cell r="AJ56">
            <v>0</v>
          </cell>
          <cell r="AK56">
            <v>71</v>
          </cell>
          <cell r="AL56">
            <v>-71</v>
          </cell>
          <cell r="AM56">
            <v>5</v>
          </cell>
          <cell r="AN56">
            <v>0</v>
          </cell>
          <cell r="AO56">
            <v>0</v>
          </cell>
          <cell r="AP56">
            <v>1</v>
          </cell>
          <cell r="AQ56">
            <v>0</v>
          </cell>
          <cell r="AS56">
            <v>0</v>
          </cell>
        </row>
        <row r="57">
          <cell r="C57" t="str">
            <v xml:space="preserve"> 1.2.4</v>
          </cell>
          <cell r="E57" t="str">
            <v>Оборудование для межоперационного контроля на маршруте изготовления базовых элементов наноэлектроники на основе полупроводниковых гетероструктур</v>
          </cell>
          <cell r="H57">
            <v>1</v>
          </cell>
          <cell r="I57">
            <v>8.8000000000000007</v>
          </cell>
          <cell r="K57">
            <v>0</v>
          </cell>
          <cell r="R57">
            <v>0</v>
          </cell>
          <cell r="S57" t="str">
            <v xml:space="preserve">-  </v>
          </cell>
          <cell r="T57" t="str">
            <v xml:space="preserve">-  </v>
          </cell>
          <cell r="W57" t="str">
            <v>Конкурс</v>
          </cell>
          <cell r="X57">
            <v>39081</v>
          </cell>
          <cell r="Z57">
            <v>0</v>
          </cell>
          <cell r="AA57">
            <v>39112</v>
          </cell>
          <cell r="AC57">
            <v>0</v>
          </cell>
          <cell r="AD57">
            <v>39133</v>
          </cell>
          <cell r="AF57">
            <v>0</v>
          </cell>
          <cell r="AG57">
            <v>39355</v>
          </cell>
          <cell r="AI57">
            <v>0</v>
          </cell>
          <cell r="AJ57">
            <v>0</v>
          </cell>
          <cell r="AK57">
            <v>71</v>
          </cell>
          <cell r="AL57">
            <v>-71</v>
          </cell>
          <cell r="AM57">
            <v>5</v>
          </cell>
          <cell r="AN57">
            <v>0</v>
          </cell>
          <cell r="AO57">
            <v>0</v>
          </cell>
          <cell r="AP57">
            <v>1</v>
          </cell>
          <cell r="AQ57">
            <v>0</v>
          </cell>
          <cell r="AS57">
            <v>0</v>
          </cell>
        </row>
        <row r="58">
          <cell r="C58" t="str">
            <v xml:space="preserve"> 1.2.4</v>
          </cell>
          <cell r="E58" t="str">
            <v>Система контроля параметров солнечных батарей</v>
          </cell>
          <cell r="H58">
            <v>1</v>
          </cell>
          <cell r="I58">
            <v>1.2</v>
          </cell>
          <cell r="K58">
            <v>0</v>
          </cell>
          <cell r="R58">
            <v>0</v>
          </cell>
          <cell r="S58" t="str">
            <v xml:space="preserve">-  </v>
          </cell>
          <cell r="T58" t="str">
            <v xml:space="preserve">-  </v>
          </cell>
          <cell r="W58" t="str">
            <v>Конкурс</v>
          </cell>
          <cell r="X58">
            <v>39081</v>
          </cell>
          <cell r="Z58">
            <v>0</v>
          </cell>
          <cell r="AA58">
            <v>39112</v>
          </cell>
          <cell r="AC58">
            <v>0</v>
          </cell>
          <cell r="AD58">
            <v>39133</v>
          </cell>
          <cell r="AF58">
            <v>0</v>
          </cell>
          <cell r="AG58">
            <v>39385</v>
          </cell>
          <cell r="AI58">
            <v>0</v>
          </cell>
          <cell r="AJ58">
            <v>0</v>
          </cell>
          <cell r="AK58">
            <v>41</v>
          </cell>
          <cell r="AL58">
            <v>-41</v>
          </cell>
          <cell r="AM58">
            <v>5</v>
          </cell>
          <cell r="AN58">
            <v>0</v>
          </cell>
          <cell r="AO58">
            <v>0</v>
          </cell>
          <cell r="AP58">
            <v>1</v>
          </cell>
          <cell r="AQ58">
            <v>0</v>
          </cell>
          <cell r="AS58">
            <v>0</v>
          </cell>
        </row>
        <row r="59">
          <cell r="B59">
            <v>17</v>
          </cell>
          <cell r="C59" t="str">
            <v xml:space="preserve"> 1.2.5</v>
          </cell>
          <cell r="D59" t="str">
            <v>----</v>
          </cell>
          <cell r="E59" t="str">
            <v>Мероприятие: Создание Центра компетенций “Перспективные телекоммуникационные технологии”</v>
          </cell>
          <cell r="F59" t="str">
            <v>----</v>
          </cell>
          <cell r="G59" t="str">
            <v>----</v>
          </cell>
          <cell r="H59">
            <v>1</v>
          </cell>
          <cell r="I59">
            <v>37.800000000000004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 xml:space="preserve">-  </v>
          </cell>
          <cell r="T59" t="str">
            <v xml:space="preserve">-  </v>
          </cell>
          <cell r="W59" t="str">
            <v>----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  <cell r="AE59" t="str">
            <v>-</v>
          </cell>
          <cell r="AF59" t="str">
            <v>-</v>
          </cell>
          <cell r="AG59">
            <v>39081</v>
          </cell>
          <cell r="AH59" t="str">
            <v>-</v>
          </cell>
          <cell r="AI59">
            <v>0</v>
          </cell>
          <cell r="AJ59">
            <v>-273</v>
          </cell>
          <cell r="AK59" t="str">
            <v>-</v>
          </cell>
          <cell r="AL59">
            <v>-273</v>
          </cell>
          <cell r="AM59">
            <v>5</v>
          </cell>
          <cell r="AN59">
            <v>0.3</v>
          </cell>
          <cell r="AO59">
            <v>0</v>
          </cell>
          <cell r="AP59">
            <v>6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 t="str">
            <v xml:space="preserve"> 1.2.5</v>
          </cell>
          <cell r="E60" t="str">
            <v>Лабораторный комплекс для создания, оснащения и запуска учебно-исследовательской лаборатории по специальности 21.04.03 «Защищенные системы связи» и аспирантской программе 05.12.13 «Системы, сети и устройства телекоммуникаций»</v>
          </cell>
          <cell r="H60">
            <v>1</v>
          </cell>
          <cell r="I60">
            <v>8</v>
          </cell>
          <cell r="K60">
            <v>0</v>
          </cell>
          <cell r="R60">
            <v>0</v>
          </cell>
          <cell r="S60" t="str">
            <v xml:space="preserve">-  </v>
          </cell>
          <cell r="T60" t="str">
            <v xml:space="preserve">-  </v>
          </cell>
          <cell r="W60" t="str">
            <v>Конкурс</v>
          </cell>
          <cell r="X60">
            <v>38918</v>
          </cell>
          <cell r="Z60">
            <v>72</v>
          </cell>
          <cell r="AA60">
            <v>38949</v>
          </cell>
          <cell r="AC60">
            <v>41</v>
          </cell>
          <cell r="AD60">
            <v>38970</v>
          </cell>
          <cell r="AF60">
            <v>20</v>
          </cell>
          <cell r="AG60">
            <v>39081</v>
          </cell>
          <cell r="AI60">
            <v>0</v>
          </cell>
          <cell r="AJ60">
            <v>72</v>
          </cell>
          <cell r="AK60">
            <v>345</v>
          </cell>
          <cell r="AL60">
            <v>-273</v>
          </cell>
          <cell r="AM60">
            <v>1</v>
          </cell>
          <cell r="AN60">
            <v>0.3</v>
          </cell>
          <cell r="AO60">
            <v>0</v>
          </cell>
          <cell r="AP60">
            <v>1</v>
          </cell>
          <cell r="AQ60">
            <v>0</v>
          </cell>
          <cell r="AS60">
            <v>0</v>
          </cell>
        </row>
        <row r="61">
          <cell r="C61" t="str">
            <v xml:space="preserve"> 1.2.5</v>
          </cell>
          <cell r="E61" t="str">
            <v>Комплекс испытательного оборудования по электромагнитной совместимости для Испытательной Телекоммуникационной Лаборатории  по электромагнитной совместимости (ИТЛ ЭМС) с государственной сертификацией</v>
          </cell>
          <cell r="H61">
            <v>1</v>
          </cell>
          <cell r="I61">
            <v>5</v>
          </cell>
          <cell r="K61">
            <v>0</v>
          </cell>
          <cell r="R61">
            <v>0</v>
          </cell>
          <cell r="S61" t="str">
            <v xml:space="preserve">-  </v>
          </cell>
          <cell r="T61" t="str">
            <v xml:space="preserve">-  </v>
          </cell>
          <cell r="W61" t="str">
            <v>Конкурс</v>
          </cell>
          <cell r="X61">
            <v>38918</v>
          </cell>
          <cell r="Z61">
            <v>72</v>
          </cell>
          <cell r="AA61">
            <v>38949</v>
          </cell>
          <cell r="AC61">
            <v>41</v>
          </cell>
          <cell r="AD61">
            <v>38970</v>
          </cell>
          <cell r="AF61">
            <v>20</v>
          </cell>
          <cell r="AG61">
            <v>39081</v>
          </cell>
          <cell r="AI61">
            <v>0</v>
          </cell>
          <cell r="AJ61">
            <v>72</v>
          </cell>
          <cell r="AK61">
            <v>345</v>
          </cell>
          <cell r="AL61">
            <v>-273</v>
          </cell>
          <cell r="AM61">
            <v>1</v>
          </cell>
          <cell r="AN61">
            <v>0.3</v>
          </cell>
          <cell r="AO61">
            <v>0</v>
          </cell>
          <cell r="AP61">
            <v>1</v>
          </cell>
          <cell r="AQ61">
            <v>0</v>
          </cell>
          <cell r="AS61">
            <v>0</v>
          </cell>
        </row>
        <row r="62">
          <cell r="C62" t="str">
            <v xml:space="preserve"> 1.2.5</v>
          </cell>
          <cell r="E62" t="str">
            <v>Комплекс оборудования для Центра компетенций "ПТТ"</v>
          </cell>
          <cell r="H62">
            <v>1</v>
          </cell>
          <cell r="I62">
            <v>12.2</v>
          </cell>
          <cell r="K62">
            <v>0</v>
          </cell>
          <cell r="R62">
            <v>0</v>
          </cell>
          <cell r="S62" t="str">
            <v xml:space="preserve">-  </v>
          </cell>
          <cell r="T62" t="str">
            <v xml:space="preserve">-  </v>
          </cell>
          <cell r="W62" t="str">
            <v>Конкурс</v>
          </cell>
          <cell r="X62">
            <v>38918</v>
          </cell>
          <cell r="Z62">
            <v>72</v>
          </cell>
          <cell r="AA62">
            <v>38949</v>
          </cell>
          <cell r="AC62">
            <v>41</v>
          </cell>
          <cell r="AD62">
            <v>38970</v>
          </cell>
          <cell r="AF62">
            <v>20</v>
          </cell>
          <cell r="AG62">
            <v>39081</v>
          </cell>
          <cell r="AI62">
            <v>0</v>
          </cell>
          <cell r="AJ62">
            <v>72</v>
          </cell>
          <cell r="AK62">
            <v>345</v>
          </cell>
          <cell r="AL62">
            <v>-273</v>
          </cell>
          <cell r="AM62">
            <v>1</v>
          </cell>
          <cell r="AN62">
            <v>0.3</v>
          </cell>
          <cell r="AO62">
            <v>0</v>
          </cell>
          <cell r="AP62">
            <v>1</v>
          </cell>
          <cell r="AQ62">
            <v>0</v>
          </cell>
          <cell r="AS62">
            <v>0</v>
          </cell>
        </row>
        <row r="63">
          <cell r="C63" t="str">
            <v xml:space="preserve"> 1.2.5</v>
          </cell>
          <cell r="E63" t="str">
            <v>Комплект измерительного оборудования для Испытательной Телекоммуникационной Лаборатории  по электромагнитной совместимости (ИТЛ ЭМС) с государственной сертификацией</v>
          </cell>
          <cell r="H63">
            <v>1</v>
          </cell>
          <cell r="I63">
            <v>5.3</v>
          </cell>
          <cell r="K63">
            <v>0</v>
          </cell>
          <cell r="R63">
            <v>0</v>
          </cell>
          <cell r="S63" t="str">
            <v xml:space="preserve">-  </v>
          </cell>
          <cell r="T63" t="str">
            <v xml:space="preserve">-  </v>
          </cell>
          <cell r="W63" t="str">
            <v>Конкурс</v>
          </cell>
          <cell r="X63">
            <v>38918</v>
          </cell>
          <cell r="Z63">
            <v>72</v>
          </cell>
          <cell r="AA63">
            <v>38949</v>
          </cell>
          <cell r="AC63">
            <v>41</v>
          </cell>
          <cell r="AD63">
            <v>38970</v>
          </cell>
          <cell r="AF63">
            <v>20</v>
          </cell>
          <cell r="AG63">
            <v>39081</v>
          </cell>
          <cell r="AI63">
            <v>0</v>
          </cell>
          <cell r="AJ63">
            <v>72</v>
          </cell>
          <cell r="AK63">
            <v>345</v>
          </cell>
          <cell r="AL63">
            <v>-273</v>
          </cell>
          <cell r="AM63">
            <v>1</v>
          </cell>
          <cell r="AN63">
            <v>0.3</v>
          </cell>
          <cell r="AO63">
            <v>0</v>
          </cell>
          <cell r="AP63">
            <v>1</v>
          </cell>
          <cell r="AQ63">
            <v>0</v>
          </cell>
          <cell r="AS63">
            <v>0</v>
          </cell>
        </row>
        <row r="64">
          <cell r="C64" t="str">
            <v xml:space="preserve"> 1.2.5</v>
          </cell>
          <cell r="E64" t="str">
            <v>Отладочный комплекс по исследованию технологии Ортогонального Частотного Разделения Каналов (ОЧРК)</v>
          </cell>
          <cell r="H64">
            <v>1</v>
          </cell>
          <cell r="I64">
            <v>3.6</v>
          </cell>
          <cell r="K64">
            <v>0</v>
          </cell>
          <cell r="R64">
            <v>0</v>
          </cell>
          <cell r="S64" t="str">
            <v xml:space="preserve">-  </v>
          </cell>
          <cell r="T64" t="str">
            <v xml:space="preserve">-  </v>
          </cell>
          <cell r="W64" t="str">
            <v>Конкурс</v>
          </cell>
          <cell r="X64">
            <v>38918</v>
          </cell>
          <cell r="Z64">
            <v>72</v>
          </cell>
          <cell r="AA64">
            <v>38949</v>
          </cell>
          <cell r="AC64">
            <v>41</v>
          </cell>
          <cell r="AD64">
            <v>38970</v>
          </cell>
          <cell r="AF64">
            <v>20</v>
          </cell>
          <cell r="AG64">
            <v>39081</v>
          </cell>
          <cell r="AI64">
            <v>0</v>
          </cell>
          <cell r="AJ64">
            <v>72</v>
          </cell>
          <cell r="AK64">
            <v>345</v>
          </cell>
          <cell r="AL64">
            <v>-273</v>
          </cell>
          <cell r="AM64">
            <v>1</v>
          </cell>
          <cell r="AN64">
            <v>0.3</v>
          </cell>
          <cell r="AO64">
            <v>0</v>
          </cell>
          <cell r="AP64">
            <v>1</v>
          </cell>
          <cell r="AQ64">
            <v>0</v>
          </cell>
          <cell r="AS64">
            <v>0</v>
          </cell>
        </row>
        <row r="65">
          <cell r="C65" t="str">
            <v xml:space="preserve"> 1.2.5</v>
          </cell>
          <cell r="E65" t="str">
            <v>Лабораторный комплекс для создания учебного класса международного уровня на базе оборудования и методик фирмы CISCO для разработки и эксплуатации мобильных сетей передачи данных</v>
          </cell>
          <cell r="H65">
            <v>1</v>
          </cell>
          <cell r="I65">
            <v>3.7</v>
          </cell>
          <cell r="K65">
            <v>0</v>
          </cell>
          <cell r="R65">
            <v>0</v>
          </cell>
          <cell r="S65" t="str">
            <v xml:space="preserve">-  </v>
          </cell>
          <cell r="T65" t="str">
            <v xml:space="preserve">-  </v>
          </cell>
          <cell r="W65" t="str">
            <v>Конкурс</v>
          </cell>
          <cell r="X65">
            <v>38918</v>
          </cell>
          <cell r="Z65">
            <v>72</v>
          </cell>
          <cell r="AA65">
            <v>38949</v>
          </cell>
          <cell r="AC65">
            <v>41</v>
          </cell>
          <cell r="AD65">
            <v>38970</v>
          </cell>
          <cell r="AF65">
            <v>20</v>
          </cell>
          <cell r="AG65">
            <v>39081</v>
          </cell>
          <cell r="AI65">
            <v>0</v>
          </cell>
          <cell r="AJ65">
            <v>72</v>
          </cell>
          <cell r="AK65">
            <v>345</v>
          </cell>
          <cell r="AL65">
            <v>-273</v>
          </cell>
          <cell r="AM65">
            <v>1</v>
          </cell>
          <cell r="AN65">
            <v>0.3</v>
          </cell>
          <cell r="AO65">
            <v>0</v>
          </cell>
          <cell r="AP65">
            <v>1</v>
          </cell>
          <cell r="AQ65">
            <v>0</v>
          </cell>
          <cell r="AS65">
            <v>0</v>
          </cell>
        </row>
        <row r="66">
          <cell r="B66">
            <v>18</v>
          </cell>
          <cell r="C66" t="str">
            <v xml:space="preserve"> 1.2.6</v>
          </cell>
          <cell r="D66" t="str">
            <v>----</v>
          </cell>
          <cell r="E66" t="str">
            <v>Мероприятие: Создание Центра компетенций “Математическое моделирование и проектирование информационно-управляющих систем”</v>
          </cell>
          <cell r="F66" t="str">
            <v>----</v>
          </cell>
          <cell r="G66" t="str">
            <v>----</v>
          </cell>
          <cell r="H66">
            <v>1</v>
          </cell>
          <cell r="I66">
            <v>49.400000000000006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 xml:space="preserve">-  </v>
          </cell>
          <cell r="T66" t="str">
            <v xml:space="preserve">-  </v>
          </cell>
          <cell r="W66" t="str">
            <v>----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  <cell r="AF66" t="str">
            <v>-</v>
          </cell>
          <cell r="AG66">
            <v>39081</v>
          </cell>
          <cell r="AH66" t="str">
            <v>-</v>
          </cell>
          <cell r="AI66">
            <v>0</v>
          </cell>
          <cell r="AJ66">
            <v>-273</v>
          </cell>
          <cell r="AK66" t="str">
            <v>-</v>
          </cell>
          <cell r="AL66">
            <v>-273</v>
          </cell>
          <cell r="AM66">
            <v>5</v>
          </cell>
          <cell r="AN66">
            <v>0.3</v>
          </cell>
          <cell r="AO66">
            <v>0</v>
          </cell>
          <cell r="AP66">
            <v>3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C67" t="str">
            <v xml:space="preserve"> 1.2.6</v>
          </cell>
          <cell r="E67" t="str">
            <v>Закупка оборудования для учебно-научной лаборатории "Радиооборудование ИУС".</v>
          </cell>
          <cell r="H67">
            <v>1</v>
          </cell>
          <cell r="I67">
            <v>37.6</v>
          </cell>
          <cell r="K67">
            <v>0</v>
          </cell>
          <cell r="R67">
            <v>0</v>
          </cell>
          <cell r="S67" t="str">
            <v xml:space="preserve">-  </v>
          </cell>
          <cell r="T67" t="str">
            <v xml:space="preserve">-  </v>
          </cell>
          <cell r="W67" t="str">
            <v>Конкурс</v>
          </cell>
          <cell r="X67">
            <v>38918</v>
          </cell>
          <cell r="Z67">
            <v>72</v>
          </cell>
          <cell r="AA67">
            <v>38949</v>
          </cell>
          <cell r="AC67">
            <v>41</v>
          </cell>
          <cell r="AD67">
            <v>38970</v>
          </cell>
          <cell r="AF67">
            <v>20</v>
          </cell>
          <cell r="AG67">
            <v>39081</v>
          </cell>
          <cell r="AI67">
            <v>0</v>
          </cell>
          <cell r="AJ67">
            <v>72</v>
          </cell>
          <cell r="AK67">
            <v>345</v>
          </cell>
          <cell r="AL67">
            <v>-273</v>
          </cell>
          <cell r="AM67">
            <v>1</v>
          </cell>
          <cell r="AN67">
            <v>0.3</v>
          </cell>
          <cell r="AO67">
            <v>0</v>
          </cell>
          <cell r="AP67">
            <v>1</v>
          </cell>
          <cell r="AQ67">
            <v>0</v>
          </cell>
          <cell r="AS67">
            <v>0</v>
          </cell>
        </row>
        <row r="68">
          <cell r="C68" t="str">
            <v xml:space="preserve"> 1.2.6</v>
          </cell>
          <cell r="E68" t="str">
            <v>Закупка оборудования для учебно-научной лаборатории "Моделирование ИУС".</v>
          </cell>
          <cell r="H68">
            <v>1</v>
          </cell>
          <cell r="I68">
            <v>7.6</v>
          </cell>
          <cell r="K68">
            <v>0</v>
          </cell>
          <cell r="R68">
            <v>0</v>
          </cell>
          <cell r="S68" t="str">
            <v xml:space="preserve">-  </v>
          </cell>
          <cell r="T68" t="str">
            <v xml:space="preserve">-  </v>
          </cell>
          <cell r="W68" t="str">
            <v>Конкурс</v>
          </cell>
          <cell r="X68">
            <v>38918</v>
          </cell>
          <cell r="Z68">
            <v>72</v>
          </cell>
          <cell r="AA68">
            <v>38949</v>
          </cell>
          <cell r="AC68">
            <v>41</v>
          </cell>
          <cell r="AD68">
            <v>38970</v>
          </cell>
          <cell r="AF68">
            <v>20</v>
          </cell>
          <cell r="AG68">
            <v>39081</v>
          </cell>
          <cell r="AI68">
            <v>0</v>
          </cell>
          <cell r="AJ68">
            <v>72</v>
          </cell>
          <cell r="AK68">
            <v>345</v>
          </cell>
          <cell r="AL68">
            <v>-273</v>
          </cell>
          <cell r="AM68">
            <v>1</v>
          </cell>
          <cell r="AN68">
            <v>0.3</v>
          </cell>
          <cell r="AO68">
            <v>0</v>
          </cell>
          <cell r="AP68">
            <v>1</v>
          </cell>
          <cell r="AQ68">
            <v>0</v>
          </cell>
          <cell r="AS68">
            <v>0</v>
          </cell>
        </row>
        <row r="69">
          <cell r="C69" t="str">
            <v xml:space="preserve"> 1.2.6</v>
          </cell>
          <cell r="E69" t="str">
            <v>Закупка оборудования для учебно-научной лаборатории "Проектирование ИУС".</v>
          </cell>
          <cell r="H69">
            <v>1</v>
          </cell>
          <cell r="I69">
            <v>4.2</v>
          </cell>
          <cell r="K69">
            <v>0</v>
          </cell>
          <cell r="R69">
            <v>0</v>
          </cell>
          <cell r="S69" t="str">
            <v xml:space="preserve">-  </v>
          </cell>
          <cell r="T69" t="str">
            <v xml:space="preserve">-  </v>
          </cell>
          <cell r="W69" t="str">
            <v>Конкурс</v>
          </cell>
          <cell r="X69">
            <v>38918</v>
          </cell>
          <cell r="Z69">
            <v>72</v>
          </cell>
          <cell r="AA69">
            <v>38949</v>
          </cell>
          <cell r="AC69">
            <v>41</v>
          </cell>
          <cell r="AD69">
            <v>38970</v>
          </cell>
          <cell r="AF69">
            <v>20</v>
          </cell>
          <cell r="AG69">
            <v>39081</v>
          </cell>
          <cell r="AI69">
            <v>0</v>
          </cell>
          <cell r="AJ69">
            <v>72</v>
          </cell>
          <cell r="AK69">
            <v>345</v>
          </cell>
          <cell r="AL69">
            <v>-273</v>
          </cell>
          <cell r="AM69">
            <v>1</v>
          </cell>
          <cell r="AN69">
            <v>0.3</v>
          </cell>
          <cell r="AO69">
            <v>0</v>
          </cell>
          <cell r="AP69">
            <v>1</v>
          </cell>
          <cell r="AQ69">
            <v>0</v>
          </cell>
          <cell r="AS69">
            <v>0</v>
          </cell>
        </row>
        <row r="70">
          <cell r="B70">
            <v>19</v>
          </cell>
          <cell r="C70" t="str">
            <v xml:space="preserve"> 1.2.7</v>
          </cell>
          <cell r="D70" t="str">
            <v>----</v>
          </cell>
          <cell r="E70" t="str">
            <v>Мероприятие: Создание Центра компетенций “Электроника биомедицинских и экологических систем”</v>
          </cell>
          <cell r="F70" t="str">
            <v>----</v>
          </cell>
          <cell r="G70" t="str">
            <v>----</v>
          </cell>
          <cell r="H70">
            <v>1</v>
          </cell>
          <cell r="I70">
            <v>33.6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 t="str">
            <v xml:space="preserve">-  </v>
          </cell>
          <cell r="T70" t="str">
            <v xml:space="preserve">-  </v>
          </cell>
          <cell r="W70" t="str">
            <v>----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>
            <v>39385</v>
          </cell>
          <cell r="AH70" t="str">
            <v>-</v>
          </cell>
          <cell r="AI70">
            <v>0</v>
          </cell>
          <cell r="AJ70">
            <v>-41</v>
          </cell>
          <cell r="AK70" t="str">
            <v>-</v>
          </cell>
          <cell r="AL70">
            <v>-41</v>
          </cell>
          <cell r="AM70">
            <v>5</v>
          </cell>
          <cell r="AN70">
            <v>0.15749999999999997</v>
          </cell>
          <cell r="AO70">
            <v>0</v>
          </cell>
          <cell r="AP70">
            <v>17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C71" t="str">
            <v xml:space="preserve"> 1.2.7</v>
          </cell>
          <cell r="E71" t="str">
            <v>Комплекс измерительного и монтажного оборудования 
 (осциллографы,   генераторы сигналов, монтажная станция, комплект отладочных плат для микропроцессоров и FPGA )</v>
          </cell>
          <cell r="H71">
            <v>1</v>
          </cell>
          <cell r="I71">
            <v>2</v>
          </cell>
          <cell r="K71">
            <v>0</v>
          </cell>
          <cell r="R71">
            <v>0</v>
          </cell>
          <cell r="S71" t="str">
            <v xml:space="preserve">-  </v>
          </cell>
          <cell r="T71" t="str">
            <v xml:space="preserve">-  </v>
          </cell>
          <cell r="W71" t="str">
            <v>Конкурс</v>
          </cell>
          <cell r="X71">
            <v>38908</v>
          </cell>
          <cell r="Z71">
            <v>82</v>
          </cell>
          <cell r="AA71">
            <v>38939</v>
          </cell>
          <cell r="AC71">
            <v>51</v>
          </cell>
          <cell r="AD71">
            <v>38959</v>
          </cell>
          <cell r="AF71">
            <v>31</v>
          </cell>
          <cell r="AG71">
            <v>39051</v>
          </cell>
          <cell r="AI71">
            <v>0</v>
          </cell>
          <cell r="AJ71">
            <v>82</v>
          </cell>
          <cell r="AK71">
            <v>375</v>
          </cell>
          <cell r="AL71">
            <v>-293</v>
          </cell>
          <cell r="AM71">
            <v>1</v>
          </cell>
          <cell r="AN71">
            <v>0.3</v>
          </cell>
          <cell r="AO71">
            <v>0</v>
          </cell>
          <cell r="AP71">
            <v>1</v>
          </cell>
          <cell r="AQ71">
            <v>0</v>
          </cell>
          <cell r="AS71">
            <v>0</v>
          </cell>
        </row>
        <row r="72">
          <cell r="C72" t="str">
            <v xml:space="preserve"> 1.2.7</v>
          </cell>
          <cell r="E72" t="str">
            <v xml:space="preserve">Компьютерная и мультимедийная техника на 25 рабочих мест </v>
          </cell>
          <cell r="H72">
            <v>1</v>
          </cell>
          <cell r="I72">
            <v>2</v>
          </cell>
          <cell r="K72">
            <v>0</v>
          </cell>
          <cell r="R72">
            <v>0</v>
          </cell>
          <cell r="S72" t="str">
            <v xml:space="preserve">-  </v>
          </cell>
          <cell r="T72" t="str">
            <v xml:space="preserve">-  </v>
          </cell>
          <cell r="W72" t="str">
            <v>Конкурс</v>
          </cell>
          <cell r="X72">
            <v>38908</v>
          </cell>
          <cell r="Z72">
            <v>82</v>
          </cell>
          <cell r="AA72">
            <v>38939</v>
          </cell>
          <cell r="AC72">
            <v>51</v>
          </cell>
          <cell r="AD72">
            <v>38959</v>
          </cell>
          <cell r="AF72">
            <v>31</v>
          </cell>
          <cell r="AG72">
            <v>39051</v>
          </cell>
          <cell r="AI72">
            <v>0</v>
          </cell>
          <cell r="AJ72">
            <v>82</v>
          </cell>
          <cell r="AK72">
            <v>375</v>
          </cell>
          <cell r="AL72">
            <v>-293</v>
          </cell>
          <cell r="AM72">
            <v>1</v>
          </cell>
          <cell r="AN72">
            <v>0.3</v>
          </cell>
          <cell r="AO72">
            <v>0</v>
          </cell>
          <cell r="AP72">
            <v>1</v>
          </cell>
          <cell r="AQ72">
            <v>0</v>
          </cell>
          <cell r="AS72">
            <v>0</v>
          </cell>
        </row>
        <row r="73">
          <cell r="C73" t="str">
            <v xml:space="preserve"> 1.2.7</v>
          </cell>
          <cell r="E73" t="str">
            <v>Комплекс измерительного и монтажного оборудования (векторный сетевой анализатор, осциллограф, генератор сигналов, монтажная станция)</v>
          </cell>
          <cell r="H73">
            <v>1</v>
          </cell>
          <cell r="I73">
            <v>2.9</v>
          </cell>
          <cell r="K73">
            <v>0</v>
          </cell>
          <cell r="R73">
            <v>0</v>
          </cell>
          <cell r="S73" t="str">
            <v xml:space="preserve">-  </v>
          </cell>
          <cell r="T73" t="str">
            <v xml:space="preserve">-  </v>
          </cell>
          <cell r="W73" t="str">
            <v>Конкурс</v>
          </cell>
          <cell r="X73">
            <v>38908</v>
          </cell>
          <cell r="Z73">
            <v>82</v>
          </cell>
          <cell r="AA73">
            <v>38939</v>
          </cell>
          <cell r="AC73">
            <v>51</v>
          </cell>
          <cell r="AD73">
            <v>38959</v>
          </cell>
          <cell r="AF73">
            <v>31</v>
          </cell>
          <cell r="AG73">
            <v>39051</v>
          </cell>
          <cell r="AI73">
            <v>0</v>
          </cell>
          <cell r="AJ73">
            <v>82</v>
          </cell>
          <cell r="AK73">
            <v>375</v>
          </cell>
          <cell r="AL73">
            <v>-293</v>
          </cell>
          <cell r="AM73">
            <v>1</v>
          </cell>
          <cell r="AN73">
            <v>0.3</v>
          </cell>
          <cell r="AO73">
            <v>0</v>
          </cell>
          <cell r="AP73">
            <v>1</v>
          </cell>
          <cell r="AQ73">
            <v>0</v>
          </cell>
          <cell r="AS73">
            <v>0</v>
          </cell>
        </row>
        <row r="74">
          <cell r="C74" t="str">
            <v xml:space="preserve"> 1.2.7</v>
          </cell>
          <cell r="E74" t="str">
            <v>Безокулярный микроскоп-стереоувеличитель</v>
          </cell>
          <cell r="H74">
            <v>1</v>
          </cell>
          <cell r="I74">
            <v>0.2</v>
          </cell>
          <cell r="K74">
            <v>0</v>
          </cell>
          <cell r="R74">
            <v>0</v>
          </cell>
          <cell r="S74" t="str">
            <v xml:space="preserve">-  </v>
          </cell>
          <cell r="T74" t="str">
            <v xml:space="preserve">-  </v>
          </cell>
          <cell r="W74" t="str">
            <v>Конкурс</v>
          </cell>
          <cell r="X74">
            <v>38908</v>
          </cell>
          <cell r="Z74">
            <v>82</v>
          </cell>
          <cell r="AA74">
            <v>38939</v>
          </cell>
          <cell r="AC74">
            <v>51</v>
          </cell>
          <cell r="AD74">
            <v>38959</v>
          </cell>
          <cell r="AF74">
            <v>31</v>
          </cell>
          <cell r="AG74">
            <v>39051</v>
          </cell>
          <cell r="AI74">
            <v>0</v>
          </cell>
          <cell r="AJ74">
            <v>82</v>
          </cell>
          <cell r="AK74">
            <v>375</v>
          </cell>
          <cell r="AL74">
            <v>-293</v>
          </cell>
          <cell r="AM74">
            <v>1</v>
          </cell>
          <cell r="AN74">
            <v>0.3</v>
          </cell>
          <cell r="AO74">
            <v>0</v>
          </cell>
          <cell r="AP74">
            <v>1</v>
          </cell>
          <cell r="AQ74">
            <v>0</v>
          </cell>
          <cell r="AS74">
            <v>0</v>
          </cell>
        </row>
        <row r="75">
          <cell r="C75" t="str">
            <v xml:space="preserve"> 1.2.7</v>
          </cell>
          <cell r="E75" t="str">
            <v>Автоматизированная система для измерения биомагнитных полей</v>
          </cell>
          <cell r="H75">
            <v>1</v>
          </cell>
          <cell r="I75">
            <v>3</v>
          </cell>
          <cell r="K75">
            <v>0</v>
          </cell>
          <cell r="R75">
            <v>0</v>
          </cell>
          <cell r="S75" t="str">
            <v xml:space="preserve">-  </v>
          </cell>
          <cell r="T75" t="str">
            <v xml:space="preserve">-  </v>
          </cell>
          <cell r="W75" t="str">
            <v>Конкурс</v>
          </cell>
          <cell r="X75">
            <v>38918</v>
          </cell>
          <cell r="Z75">
            <v>72</v>
          </cell>
          <cell r="AA75">
            <v>38949</v>
          </cell>
          <cell r="AC75">
            <v>41</v>
          </cell>
          <cell r="AD75">
            <v>38970</v>
          </cell>
          <cell r="AF75">
            <v>20</v>
          </cell>
          <cell r="AG75">
            <v>39081</v>
          </cell>
          <cell r="AI75">
            <v>0</v>
          </cell>
          <cell r="AJ75">
            <v>72</v>
          </cell>
          <cell r="AK75">
            <v>345</v>
          </cell>
          <cell r="AL75">
            <v>-273</v>
          </cell>
          <cell r="AM75">
            <v>1</v>
          </cell>
          <cell r="AN75">
            <v>0.3</v>
          </cell>
          <cell r="AO75">
            <v>0</v>
          </cell>
          <cell r="AP75">
            <v>1</v>
          </cell>
          <cell r="AQ75">
            <v>0</v>
          </cell>
          <cell r="AS75">
            <v>0</v>
          </cell>
        </row>
        <row r="76">
          <cell r="C76" t="str">
            <v xml:space="preserve"> 1.2.7</v>
          </cell>
          <cell r="E76" t="str">
            <v>Автоматизированная система для исследования прохождения ультракоротких импульсов через биологическую сильнорассеивающую среду в трансмиссионной оптической томографии</v>
          </cell>
          <cell r="H76">
            <v>1</v>
          </cell>
          <cell r="I76">
            <v>3</v>
          </cell>
          <cell r="K76">
            <v>0</v>
          </cell>
          <cell r="R76">
            <v>0</v>
          </cell>
          <cell r="S76" t="str">
            <v xml:space="preserve">-  </v>
          </cell>
          <cell r="T76" t="str">
            <v xml:space="preserve">-  </v>
          </cell>
          <cell r="W76" t="str">
            <v>Конкурс</v>
          </cell>
          <cell r="X76">
            <v>38918</v>
          </cell>
          <cell r="Z76">
            <v>72</v>
          </cell>
          <cell r="AA76">
            <v>38949</v>
          </cell>
          <cell r="AC76">
            <v>41</v>
          </cell>
          <cell r="AD76">
            <v>38970</v>
          </cell>
          <cell r="AF76">
            <v>20</v>
          </cell>
          <cell r="AG76">
            <v>39081</v>
          </cell>
          <cell r="AI76">
            <v>0</v>
          </cell>
          <cell r="AJ76">
            <v>72</v>
          </cell>
          <cell r="AK76">
            <v>345</v>
          </cell>
          <cell r="AL76">
            <v>-273</v>
          </cell>
          <cell r="AM76">
            <v>1</v>
          </cell>
          <cell r="AN76">
            <v>0.3</v>
          </cell>
          <cell r="AO76">
            <v>0</v>
          </cell>
          <cell r="AP76">
            <v>1</v>
          </cell>
          <cell r="AQ76">
            <v>0</v>
          </cell>
          <cell r="AS76">
            <v>0</v>
          </cell>
        </row>
        <row r="77">
          <cell r="C77" t="str">
            <v xml:space="preserve"> 1.2.7</v>
          </cell>
          <cell r="E77" t="str">
            <v>Фемтосекундный лазер на сапфире (с усилителем)</v>
          </cell>
          <cell r="H77">
            <v>1</v>
          </cell>
          <cell r="I77">
            <v>6</v>
          </cell>
          <cell r="K77">
            <v>0</v>
          </cell>
          <cell r="R77">
            <v>0</v>
          </cell>
          <cell r="S77" t="str">
            <v xml:space="preserve">-  </v>
          </cell>
          <cell r="T77" t="str">
            <v xml:space="preserve">-  </v>
          </cell>
          <cell r="W77" t="str">
            <v>Конкурс</v>
          </cell>
          <cell r="X77">
            <v>38918</v>
          </cell>
          <cell r="Z77">
            <v>72</v>
          </cell>
          <cell r="AA77">
            <v>38949</v>
          </cell>
          <cell r="AC77">
            <v>41</v>
          </cell>
          <cell r="AD77">
            <v>38970</v>
          </cell>
          <cell r="AF77">
            <v>20</v>
          </cell>
          <cell r="AG77">
            <v>39081</v>
          </cell>
          <cell r="AI77">
            <v>0</v>
          </cell>
          <cell r="AJ77">
            <v>72</v>
          </cell>
          <cell r="AK77">
            <v>345</v>
          </cell>
          <cell r="AL77">
            <v>-273</v>
          </cell>
          <cell r="AM77">
            <v>1</v>
          </cell>
          <cell r="AN77">
            <v>0.3</v>
          </cell>
          <cell r="AO77">
            <v>0</v>
          </cell>
          <cell r="AP77">
            <v>1</v>
          </cell>
          <cell r="AQ77">
            <v>0</v>
          </cell>
          <cell r="AS77">
            <v>0</v>
          </cell>
        </row>
        <row r="78">
          <cell r="C78" t="str">
            <v xml:space="preserve"> 1.2.7</v>
          </cell>
          <cell r="E78" t="str">
            <v>3-D оптический когерентный микроскоп</v>
          </cell>
          <cell r="H78">
            <v>1</v>
          </cell>
          <cell r="I78">
            <v>1.5</v>
          </cell>
          <cell r="K78">
            <v>0</v>
          </cell>
          <cell r="R78">
            <v>0</v>
          </cell>
          <cell r="S78" t="str">
            <v xml:space="preserve">-  </v>
          </cell>
          <cell r="T78" t="str">
            <v xml:space="preserve">-  </v>
          </cell>
          <cell r="W78" t="str">
            <v>Конкурс</v>
          </cell>
          <cell r="X78">
            <v>38918</v>
          </cell>
          <cell r="Z78">
            <v>72</v>
          </cell>
          <cell r="AA78">
            <v>38949</v>
          </cell>
          <cell r="AC78">
            <v>41</v>
          </cell>
          <cell r="AD78">
            <v>38970</v>
          </cell>
          <cell r="AF78">
            <v>20</v>
          </cell>
          <cell r="AG78">
            <v>39081</v>
          </cell>
          <cell r="AI78">
            <v>0</v>
          </cell>
          <cell r="AJ78">
            <v>72</v>
          </cell>
          <cell r="AK78">
            <v>345</v>
          </cell>
          <cell r="AL78">
            <v>-273</v>
          </cell>
          <cell r="AM78">
            <v>1</v>
          </cell>
          <cell r="AN78">
            <v>0.3</v>
          </cell>
          <cell r="AO78">
            <v>0</v>
          </cell>
          <cell r="AP78">
            <v>1</v>
          </cell>
          <cell r="AQ78">
            <v>0</v>
          </cell>
          <cell r="AS78">
            <v>0</v>
          </cell>
        </row>
        <row r="79">
          <cell r="C79" t="str">
            <v xml:space="preserve"> 1.2.7</v>
          </cell>
          <cell r="E79" t="str">
            <v xml:space="preserve">Биоимпедансный спектрометр приповерхностных структур в частотном диапазоне 300 ГГц- 3 ТГц </v>
          </cell>
          <cell r="H79">
            <v>1</v>
          </cell>
          <cell r="I79">
            <v>1</v>
          </cell>
          <cell r="K79">
            <v>0</v>
          </cell>
          <cell r="R79">
            <v>0</v>
          </cell>
          <cell r="S79" t="str">
            <v xml:space="preserve">-  </v>
          </cell>
          <cell r="T79" t="str">
            <v xml:space="preserve">-  </v>
          </cell>
          <cell r="W79" t="str">
            <v>Конкурс</v>
          </cell>
          <cell r="X79">
            <v>38918</v>
          </cell>
          <cell r="Z79">
            <v>72</v>
          </cell>
          <cell r="AA79">
            <v>38949</v>
          </cell>
          <cell r="AC79">
            <v>41</v>
          </cell>
          <cell r="AD79">
            <v>38970</v>
          </cell>
          <cell r="AF79">
            <v>20</v>
          </cell>
          <cell r="AG79">
            <v>39081</v>
          </cell>
          <cell r="AI79">
            <v>0</v>
          </cell>
          <cell r="AJ79">
            <v>72</v>
          </cell>
          <cell r="AK79">
            <v>345</v>
          </cell>
          <cell r="AL79">
            <v>-273</v>
          </cell>
          <cell r="AM79">
            <v>1</v>
          </cell>
          <cell r="AN79">
            <v>0.3</v>
          </cell>
          <cell r="AO79">
            <v>0</v>
          </cell>
          <cell r="AP79">
            <v>1</v>
          </cell>
          <cell r="AQ79">
            <v>0</v>
          </cell>
          <cell r="AS79">
            <v>0</v>
          </cell>
        </row>
        <row r="80">
          <cell r="C80" t="str">
            <v xml:space="preserve"> 1.2.7</v>
          </cell>
          <cell r="E80" t="str">
            <v xml:space="preserve">Импедансный спектрометр в частотном диапазоне 10 "мю"Гц - 10 кГц </v>
          </cell>
          <cell r="H80">
            <v>1</v>
          </cell>
          <cell r="I80">
            <v>1</v>
          </cell>
          <cell r="K80">
            <v>0</v>
          </cell>
          <cell r="R80">
            <v>0</v>
          </cell>
          <cell r="S80" t="str">
            <v xml:space="preserve">-  </v>
          </cell>
          <cell r="T80" t="str">
            <v xml:space="preserve">-  </v>
          </cell>
          <cell r="W80" t="str">
            <v>Конкурс</v>
          </cell>
          <cell r="X80">
            <v>38918</v>
          </cell>
          <cell r="Z80">
            <v>72</v>
          </cell>
          <cell r="AA80">
            <v>38949</v>
          </cell>
          <cell r="AC80">
            <v>41</v>
          </cell>
          <cell r="AD80">
            <v>38970</v>
          </cell>
          <cell r="AF80">
            <v>20</v>
          </cell>
          <cell r="AG80">
            <v>39081</v>
          </cell>
          <cell r="AI80">
            <v>0</v>
          </cell>
          <cell r="AJ80">
            <v>72</v>
          </cell>
          <cell r="AK80">
            <v>345</v>
          </cell>
          <cell r="AL80">
            <v>-273</v>
          </cell>
          <cell r="AM80">
            <v>1</v>
          </cell>
          <cell r="AN80">
            <v>0.3</v>
          </cell>
          <cell r="AO80">
            <v>0</v>
          </cell>
          <cell r="AP80">
            <v>1</v>
          </cell>
          <cell r="AQ80">
            <v>0</v>
          </cell>
          <cell r="AS80">
            <v>0</v>
          </cell>
        </row>
        <row r="81">
          <cell r="C81" t="str">
            <v xml:space="preserve"> 1.2.7</v>
          </cell>
          <cell r="E81" t="str">
            <v xml:space="preserve">Установка для быстрого прототипирования корпусов приборов </v>
          </cell>
          <cell r="H81">
            <v>1</v>
          </cell>
          <cell r="I81">
            <v>1</v>
          </cell>
          <cell r="K81">
            <v>0</v>
          </cell>
          <cell r="R81">
            <v>0</v>
          </cell>
          <cell r="S81" t="str">
            <v xml:space="preserve">-  </v>
          </cell>
          <cell r="T81" t="str">
            <v xml:space="preserve">-  </v>
          </cell>
          <cell r="W81" t="str">
            <v>Конкурс</v>
          </cell>
          <cell r="X81">
            <v>39081</v>
          </cell>
          <cell r="Z81">
            <v>0</v>
          </cell>
          <cell r="AA81">
            <v>39112</v>
          </cell>
          <cell r="AC81">
            <v>0</v>
          </cell>
          <cell r="AD81">
            <v>39133</v>
          </cell>
          <cell r="AF81">
            <v>0</v>
          </cell>
          <cell r="AG81">
            <v>39263</v>
          </cell>
          <cell r="AI81">
            <v>0</v>
          </cell>
          <cell r="AJ81">
            <v>0</v>
          </cell>
          <cell r="AK81">
            <v>163</v>
          </cell>
          <cell r="AL81">
            <v>-163</v>
          </cell>
          <cell r="AM81">
            <v>5</v>
          </cell>
          <cell r="AN81">
            <v>0</v>
          </cell>
          <cell r="AO81">
            <v>0</v>
          </cell>
          <cell r="AP81">
            <v>1</v>
          </cell>
          <cell r="AQ81">
            <v>0</v>
          </cell>
          <cell r="AS81">
            <v>0</v>
          </cell>
        </row>
        <row r="82">
          <cell r="C82" t="str">
            <v xml:space="preserve"> 1.2.7</v>
          </cell>
          <cell r="E82" t="str">
            <v xml:space="preserve">Набор ультразвуковых сканеров и фантомов для тестирования приборов ультразвуковой биомедицинской визуализации  </v>
          </cell>
          <cell r="H82">
            <v>1</v>
          </cell>
          <cell r="I82">
            <v>1.1000000000000001</v>
          </cell>
          <cell r="K82">
            <v>0</v>
          </cell>
          <cell r="R82">
            <v>0</v>
          </cell>
          <cell r="S82" t="str">
            <v xml:space="preserve">-  </v>
          </cell>
          <cell r="T82" t="str">
            <v xml:space="preserve">-  </v>
          </cell>
          <cell r="W82" t="str">
            <v>Конкурс</v>
          </cell>
          <cell r="X82">
            <v>39081</v>
          </cell>
          <cell r="Z82">
            <v>0</v>
          </cell>
          <cell r="AA82">
            <v>39112</v>
          </cell>
          <cell r="AC82">
            <v>0</v>
          </cell>
          <cell r="AD82">
            <v>39133</v>
          </cell>
          <cell r="AF82">
            <v>0</v>
          </cell>
          <cell r="AG82">
            <v>39263</v>
          </cell>
          <cell r="AI82">
            <v>0</v>
          </cell>
          <cell r="AJ82">
            <v>0</v>
          </cell>
          <cell r="AK82">
            <v>163</v>
          </cell>
          <cell r="AL82">
            <v>-163</v>
          </cell>
          <cell r="AM82">
            <v>5</v>
          </cell>
          <cell r="AN82">
            <v>0</v>
          </cell>
          <cell r="AO82">
            <v>0</v>
          </cell>
          <cell r="AP82">
            <v>1</v>
          </cell>
          <cell r="AQ82">
            <v>0</v>
          </cell>
          <cell r="AS82">
            <v>0</v>
          </cell>
        </row>
        <row r="83">
          <cell r="C83" t="str">
            <v xml:space="preserve"> 1.2.7</v>
          </cell>
          <cell r="E83" t="str">
            <v>Спектрофлуориметр</v>
          </cell>
          <cell r="H83">
            <v>1</v>
          </cell>
          <cell r="I83">
            <v>1.2</v>
          </cell>
          <cell r="K83">
            <v>0</v>
          </cell>
          <cell r="R83">
            <v>0</v>
          </cell>
          <cell r="S83" t="str">
            <v xml:space="preserve">-  </v>
          </cell>
          <cell r="T83" t="str">
            <v xml:space="preserve">-  </v>
          </cell>
          <cell r="W83" t="str">
            <v>Конкурс</v>
          </cell>
          <cell r="X83">
            <v>39081</v>
          </cell>
          <cell r="Z83">
            <v>0</v>
          </cell>
          <cell r="AA83">
            <v>39112</v>
          </cell>
          <cell r="AC83">
            <v>0</v>
          </cell>
          <cell r="AD83">
            <v>39133</v>
          </cell>
          <cell r="AF83">
            <v>0</v>
          </cell>
          <cell r="AG83">
            <v>39324</v>
          </cell>
          <cell r="AI83">
            <v>0</v>
          </cell>
          <cell r="AJ83">
            <v>0</v>
          </cell>
          <cell r="AK83">
            <v>102</v>
          </cell>
          <cell r="AL83">
            <v>-102</v>
          </cell>
          <cell r="AM83">
            <v>5</v>
          </cell>
          <cell r="AN83">
            <v>0</v>
          </cell>
          <cell r="AO83">
            <v>0</v>
          </cell>
          <cell r="AP83">
            <v>1</v>
          </cell>
          <cell r="AQ83">
            <v>0</v>
          </cell>
          <cell r="AS83">
            <v>0</v>
          </cell>
        </row>
        <row r="84">
          <cell r="C84" t="str">
            <v xml:space="preserve"> 1.2.7</v>
          </cell>
          <cell r="E84" t="str">
            <v xml:space="preserve">Комплекс приборов и специального оборудования для испытаний электронной техники на электромагнитную совместимость </v>
          </cell>
          <cell r="H84">
            <v>1</v>
          </cell>
          <cell r="I84">
            <v>3.9</v>
          </cell>
          <cell r="K84">
            <v>0</v>
          </cell>
          <cell r="R84">
            <v>0</v>
          </cell>
          <cell r="S84" t="str">
            <v xml:space="preserve">-  </v>
          </cell>
          <cell r="T84" t="str">
            <v xml:space="preserve">-  </v>
          </cell>
          <cell r="W84" t="str">
            <v>Конкурс</v>
          </cell>
          <cell r="X84">
            <v>39081</v>
          </cell>
          <cell r="Z84">
            <v>0</v>
          </cell>
          <cell r="AA84">
            <v>39112</v>
          </cell>
          <cell r="AC84">
            <v>0</v>
          </cell>
          <cell r="AD84">
            <v>39133</v>
          </cell>
          <cell r="AF84">
            <v>0</v>
          </cell>
          <cell r="AG84">
            <v>39355</v>
          </cell>
          <cell r="AI84">
            <v>0</v>
          </cell>
          <cell r="AJ84">
            <v>0</v>
          </cell>
          <cell r="AK84">
            <v>71</v>
          </cell>
          <cell r="AL84">
            <v>-71</v>
          </cell>
          <cell r="AM84">
            <v>5</v>
          </cell>
          <cell r="AN84">
            <v>0</v>
          </cell>
          <cell r="AO84">
            <v>0</v>
          </cell>
          <cell r="AP84">
            <v>1</v>
          </cell>
          <cell r="AQ84">
            <v>0</v>
          </cell>
          <cell r="AS84">
            <v>0</v>
          </cell>
        </row>
        <row r="85">
          <cell r="C85" t="str">
            <v xml:space="preserve"> 1.2.7</v>
          </cell>
          <cell r="E85" t="str">
            <v xml:space="preserve">Компактный импульсный АИГ: Nd лазер, перестраиваемый лазер и  прецизионные оптико-механические аксессуары </v>
          </cell>
          <cell r="H85">
            <v>1</v>
          </cell>
          <cell r="I85">
            <v>2.2999999999999998</v>
          </cell>
          <cell r="K85">
            <v>0</v>
          </cell>
          <cell r="R85">
            <v>0</v>
          </cell>
          <cell r="S85" t="str">
            <v xml:space="preserve">-  </v>
          </cell>
          <cell r="T85" t="str">
            <v xml:space="preserve">-  </v>
          </cell>
          <cell r="W85" t="str">
            <v>Конкурс</v>
          </cell>
          <cell r="X85">
            <v>39081</v>
          </cell>
          <cell r="Z85">
            <v>0</v>
          </cell>
          <cell r="AA85">
            <v>39112</v>
          </cell>
          <cell r="AC85">
            <v>0</v>
          </cell>
          <cell r="AD85">
            <v>39133</v>
          </cell>
          <cell r="AF85">
            <v>0</v>
          </cell>
          <cell r="AG85">
            <v>39355</v>
          </cell>
          <cell r="AI85">
            <v>0</v>
          </cell>
          <cell r="AJ85">
            <v>0</v>
          </cell>
          <cell r="AK85">
            <v>71</v>
          </cell>
          <cell r="AL85">
            <v>-71</v>
          </cell>
          <cell r="AM85">
            <v>5</v>
          </cell>
          <cell r="AN85">
            <v>0</v>
          </cell>
          <cell r="AO85">
            <v>0</v>
          </cell>
          <cell r="AP85">
            <v>1</v>
          </cell>
          <cell r="AQ85">
            <v>0</v>
          </cell>
          <cell r="AS85">
            <v>0</v>
          </cell>
        </row>
        <row r="86">
          <cell r="C86" t="str">
            <v xml:space="preserve"> 1.2.7</v>
          </cell>
          <cell r="E86" t="str">
            <v>Комплект приборов и специального оборудования для медико-технических испытаний биомедицинских приборов и аппаратов</v>
          </cell>
          <cell r="H86">
            <v>1</v>
          </cell>
          <cell r="I86">
            <v>1</v>
          </cell>
          <cell r="K86">
            <v>0</v>
          </cell>
          <cell r="R86">
            <v>0</v>
          </cell>
          <cell r="S86" t="str">
            <v xml:space="preserve">-  </v>
          </cell>
          <cell r="T86" t="str">
            <v xml:space="preserve">-  </v>
          </cell>
          <cell r="W86" t="str">
            <v>Конкурс</v>
          </cell>
          <cell r="X86">
            <v>39081</v>
          </cell>
          <cell r="Z86">
            <v>0</v>
          </cell>
          <cell r="AA86">
            <v>39112</v>
          </cell>
          <cell r="AC86">
            <v>0</v>
          </cell>
          <cell r="AD86">
            <v>39133</v>
          </cell>
          <cell r="AF86">
            <v>0</v>
          </cell>
          <cell r="AG86">
            <v>39385</v>
          </cell>
          <cell r="AI86">
            <v>0</v>
          </cell>
          <cell r="AJ86">
            <v>0</v>
          </cell>
          <cell r="AK86">
            <v>41</v>
          </cell>
          <cell r="AL86">
            <v>-41</v>
          </cell>
          <cell r="AM86">
            <v>5</v>
          </cell>
          <cell r="AN86">
            <v>0</v>
          </cell>
          <cell r="AO86">
            <v>0</v>
          </cell>
          <cell r="AP86">
            <v>1</v>
          </cell>
          <cell r="AQ86">
            <v>0</v>
          </cell>
          <cell r="AS86">
            <v>0</v>
          </cell>
        </row>
        <row r="87">
          <cell r="C87" t="str">
            <v xml:space="preserve"> 1.2.7</v>
          </cell>
          <cell r="E87" t="str">
            <v>Комплект прецизионных цифровых мультиметров</v>
          </cell>
          <cell r="H87">
            <v>1</v>
          </cell>
          <cell r="I87">
            <v>0.5</v>
          </cell>
          <cell r="K87">
            <v>0</v>
          </cell>
          <cell r="R87">
            <v>0</v>
          </cell>
          <cell r="S87" t="str">
            <v xml:space="preserve">-  </v>
          </cell>
          <cell r="T87" t="str">
            <v xml:space="preserve">-  </v>
          </cell>
          <cell r="W87" t="str">
            <v>Конкурс</v>
          </cell>
          <cell r="X87">
            <v>39081</v>
          </cell>
          <cell r="Z87">
            <v>0</v>
          </cell>
          <cell r="AA87">
            <v>39112</v>
          </cell>
          <cell r="AC87">
            <v>0</v>
          </cell>
          <cell r="AD87">
            <v>39133</v>
          </cell>
          <cell r="AF87">
            <v>0</v>
          </cell>
          <cell r="AG87">
            <v>39385</v>
          </cell>
          <cell r="AI87">
            <v>0</v>
          </cell>
          <cell r="AJ87">
            <v>0</v>
          </cell>
          <cell r="AK87">
            <v>41</v>
          </cell>
          <cell r="AL87">
            <v>-41</v>
          </cell>
          <cell r="AM87">
            <v>5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  <cell r="AS87">
            <v>0</v>
          </cell>
        </row>
        <row r="88">
          <cell r="B88">
            <v>20</v>
          </cell>
          <cell r="C88" t="str">
            <v xml:space="preserve"> 1.2.8</v>
          </cell>
          <cell r="D88" t="str">
            <v>----</v>
          </cell>
          <cell r="E88" t="str">
            <v>Мероприятие:  Создание ЦКП “Диагностика и модификация микроструктур и нанообъектов”</v>
          </cell>
          <cell r="F88" t="str">
            <v>----</v>
          </cell>
          <cell r="G88" t="str">
            <v>----</v>
          </cell>
          <cell r="H88">
            <v>1</v>
          </cell>
          <cell r="I88">
            <v>45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 xml:space="preserve">-  </v>
          </cell>
          <cell r="T88" t="str">
            <v xml:space="preserve">-  </v>
          </cell>
          <cell r="W88" t="str">
            <v>----</v>
          </cell>
          <cell r="X88" t="str">
            <v>-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  <cell r="AC88" t="str">
            <v>-</v>
          </cell>
          <cell r="AD88" t="str">
            <v>-</v>
          </cell>
          <cell r="AE88" t="str">
            <v>-</v>
          </cell>
          <cell r="AF88" t="str">
            <v>-</v>
          </cell>
          <cell r="AG88">
            <v>39293</v>
          </cell>
          <cell r="AH88" t="str">
            <v>-</v>
          </cell>
          <cell r="AI88">
            <v>0</v>
          </cell>
          <cell r="AJ88">
            <v>-133</v>
          </cell>
          <cell r="AK88" t="str">
            <v>-</v>
          </cell>
          <cell r="AL88">
            <v>-133</v>
          </cell>
          <cell r="AM88">
            <v>5</v>
          </cell>
          <cell r="AN88">
            <v>0</v>
          </cell>
          <cell r="AO88">
            <v>0</v>
          </cell>
          <cell r="AP88">
            <v>1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C89" t="str">
            <v xml:space="preserve"> 1.2.8</v>
          </cell>
          <cell r="E89" t="str">
            <v>Комплекс электронно-микроскопической диагностики</v>
          </cell>
          <cell r="H89">
            <v>1</v>
          </cell>
          <cell r="I89">
            <v>45</v>
          </cell>
          <cell r="K89">
            <v>0</v>
          </cell>
          <cell r="R89">
            <v>0</v>
          </cell>
          <cell r="S89" t="str">
            <v xml:space="preserve">-  </v>
          </cell>
          <cell r="T89" t="str">
            <v xml:space="preserve">-  </v>
          </cell>
          <cell r="W89" t="str">
            <v>Конкурс</v>
          </cell>
          <cell r="X89">
            <v>39081</v>
          </cell>
          <cell r="Z89">
            <v>0</v>
          </cell>
          <cell r="AA89">
            <v>39112</v>
          </cell>
          <cell r="AC89">
            <v>0</v>
          </cell>
          <cell r="AD89">
            <v>39133</v>
          </cell>
          <cell r="AF89">
            <v>0</v>
          </cell>
          <cell r="AG89">
            <v>39293</v>
          </cell>
          <cell r="AI89">
            <v>0</v>
          </cell>
          <cell r="AJ89">
            <v>0</v>
          </cell>
          <cell r="AK89">
            <v>133</v>
          </cell>
          <cell r="AL89">
            <v>-133</v>
          </cell>
          <cell r="AM89">
            <v>5</v>
          </cell>
          <cell r="AN89">
            <v>0</v>
          </cell>
          <cell r="AO89">
            <v>0</v>
          </cell>
          <cell r="AP89">
            <v>1</v>
          </cell>
          <cell r="AQ89">
            <v>0</v>
          </cell>
          <cell r="AS89">
            <v>0</v>
          </cell>
        </row>
        <row r="90">
          <cell r="B90">
            <v>21</v>
          </cell>
          <cell r="C90" t="str">
            <v xml:space="preserve"> 1.2.9</v>
          </cell>
          <cell r="D90" t="str">
            <v>----</v>
          </cell>
          <cell r="E90" t="str">
            <v>Мероприятие: Развитие ЦКП “Микросистемная техника и электронная компонентная база”</v>
          </cell>
          <cell r="F90" t="str">
            <v>----</v>
          </cell>
          <cell r="G90" t="str">
            <v>----</v>
          </cell>
          <cell r="H90">
            <v>1</v>
          </cell>
          <cell r="I90">
            <v>105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 xml:space="preserve">-  </v>
          </cell>
          <cell r="T90" t="str">
            <v xml:space="preserve">-  </v>
          </cell>
          <cell r="W90" t="str">
            <v>----</v>
          </cell>
          <cell r="X90" t="str">
            <v>-</v>
          </cell>
          <cell r="Y90" t="str">
            <v>-</v>
          </cell>
          <cell r="Z90" t="str">
            <v>-</v>
          </cell>
          <cell r="AA90" t="str">
            <v>-</v>
          </cell>
          <cell r="AB90" t="str">
            <v>-</v>
          </cell>
          <cell r="AC90" t="str">
            <v>-</v>
          </cell>
          <cell r="AD90" t="str">
            <v>-</v>
          </cell>
          <cell r="AE90" t="str">
            <v>-</v>
          </cell>
          <cell r="AF90" t="str">
            <v>-</v>
          </cell>
          <cell r="AG90">
            <v>39385</v>
          </cell>
          <cell r="AH90" t="str">
            <v>-</v>
          </cell>
          <cell r="AI90">
            <v>0</v>
          </cell>
          <cell r="AJ90">
            <v>-41</v>
          </cell>
          <cell r="AK90" t="str">
            <v>-</v>
          </cell>
          <cell r="AL90">
            <v>-41</v>
          </cell>
          <cell r="AM90">
            <v>5</v>
          </cell>
          <cell r="AN90">
            <v>0.15</v>
          </cell>
          <cell r="AO90">
            <v>0</v>
          </cell>
          <cell r="AP90">
            <v>4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C91" t="str">
            <v xml:space="preserve"> 1.2.9</v>
          </cell>
          <cell r="E91" t="str">
            <v xml:space="preserve">Приобретение и поставка комплекта контрольно измерительного оборудования для проверки и настройки электронных узлов,  измерения параметров МЭМС и климатических испытаний </v>
          </cell>
          <cell r="H91">
            <v>1</v>
          </cell>
          <cell r="I91">
            <v>20</v>
          </cell>
          <cell r="K91">
            <v>0</v>
          </cell>
          <cell r="R91">
            <v>0</v>
          </cell>
          <cell r="S91" t="str">
            <v xml:space="preserve">-  </v>
          </cell>
          <cell r="T91" t="str">
            <v xml:space="preserve">-  </v>
          </cell>
          <cell r="W91" t="str">
            <v>Конкурс</v>
          </cell>
          <cell r="X91">
            <v>38918</v>
          </cell>
          <cell r="Z91">
            <v>72</v>
          </cell>
          <cell r="AA91">
            <v>38949</v>
          </cell>
          <cell r="AC91">
            <v>41</v>
          </cell>
          <cell r="AD91">
            <v>38970</v>
          </cell>
          <cell r="AF91">
            <v>20</v>
          </cell>
          <cell r="AG91">
            <v>39081</v>
          </cell>
          <cell r="AI91">
            <v>0</v>
          </cell>
          <cell r="AJ91">
            <v>72</v>
          </cell>
          <cell r="AK91">
            <v>345</v>
          </cell>
          <cell r="AL91">
            <v>-273</v>
          </cell>
          <cell r="AM91">
            <v>1</v>
          </cell>
          <cell r="AN91">
            <v>0.3</v>
          </cell>
          <cell r="AO91">
            <v>0</v>
          </cell>
          <cell r="AP91">
            <v>1</v>
          </cell>
          <cell r="AQ91">
            <v>0</v>
          </cell>
          <cell r="AS91">
            <v>0</v>
          </cell>
        </row>
        <row r="92">
          <cell r="C92" t="str">
            <v xml:space="preserve"> 1.2.9</v>
          </cell>
          <cell r="E92" t="str">
            <v>Лабораторно-климатический комплекс участка микросистемной техники: класс чистоты 1000/100, 100/10 (100 и 10 локально в зонах загрузки), S=300 кв. м., t=21+/-*C</v>
          </cell>
          <cell r="H92">
            <v>1</v>
          </cell>
          <cell r="I92">
            <v>60</v>
          </cell>
          <cell r="K92">
            <v>0</v>
          </cell>
          <cell r="R92">
            <v>0</v>
          </cell>
          <cell r="S92" t="str">
            <v xml:space="preserve">-  </v>
          </cell>
          <cell r="T92" t="str">
            <v xml:space="preserve">-  </v>
          </cell>
          <cell r="W92" t="str">
            <v>Конкурс</v>
          </cell>
          <cell r="X92">
            <v>38918</v>
          </cell>
          <cell r="Z92">
            <v>72</v>
          </cell>
          <cell r="AA92">
            <v>38949</v>
          </cell>
          <cell r="AC92">
            <v>41</v>
          </cell>
          <cell r="AD92">
            <v>38970</v>
          </cell>
          <cell r="AF92">
            <v>20</v>
          </cell>
          <cell r="AG92">
            <v>39081</v>
          </cell>
          <cell r="AI92">
            <v>0</v>
          </cell>
          <cell r="AJ92">
            <v>72</v>
          </cell>
          <cell r="AK92">
            <v>345</v>
          </cell>
          <cell r="AL92">
            <v>-273</v>
          </cell>
          <cell r="AM92">
            <v>1</v>
          </cell>
          <cell r="AN92">
            <v>0.3</v>
          </cell>
          <cell r="AO92">
            <v>0</v>
          </cell>
          <cell r="AP92">
            <v>1</v>
          </cell>
          <cell r="AQ92">
            <v>0</v>
          </cell>
          <cell r="AS92">
            <v>0</v>
          </cell>
        </row>
        <row r="93">
          <cell r="C93" t="str">
            <v xml:space="preserve"> 1.2.9</v>
          </cell>
          <cell r="E93" t="str">
            <v xml:space="preserve">Приобретение и поставка комплекса оборудования для задания внешних возмущающих механических воздействий и контроля характеристик МЭМС </v>
          </cell>
          <cell r="H93">
            <v>1</v>
          </cell>
          <cell r="I93">
            <v>10</v>
          </cell>
          <cell r="K93">
            <v>0</v>
          </cell>
          <cell r="R93">
            <v>0</v>
          </cell>
          <cell r="S93" t="str">
            <v xml:space="preserve">-  </v>
          </cell>
          <cell r="T93" t="str">
            <v xml:space="preserve">-  </v>
          </cell>
          <cell r="W93" t="str">
            <v>Конкурс</v>
          </cell>
          <cell r="X93">
            <v>39081</v>
          </cell>
          <cell r="Z93">
            <v>0</v>
          </cell>
          <cell r="AA93">
            <v>39112</v>
          </cell>
          <cell r="AC93">
            <v>0</v>
          </cell>
          <cell r="AD93">
            <v>39133</v>
          </cell>
          <cell r="AF93">
            <v>0</v>
          </cell>
          <cell r="AG93">
            <v>39385</v>
          </cell>
          <cell r="AI93">
            <v>0</v>
          </cell>
          <cell r="AJ93">
            <v>0</v>
          </cell>
          <cell r="AK93">
            <v>41</v>
          </cell>
          <cell r="AL93">
            <v>-41</v>
          </cell>
          <cell r="AM93">
            <v>5</v>
          </cell>
          <cell r="AN93">
            <v>0</v>
          </cell>
          <cell r="AO93">
            <v>0</v>
          </cell>
          <cell r="AP93">
            <v>1</v>
          </cell>
          <cell r="AQ93">
            <v>0</v>
          </cell>
          <cell r="AS93">
            <v>0</v>
          </cell>
        </row>
        <row r="94">
          <cell r="C94" t="str">
            <v xml:space="preserve"> 1.2.9</v>
          </cell>
          <cell r="E94" t="str">
            <v>Комплект оборудования для осуществления процессов сборки, посадки, корпусирования, гермеризации, вакуумирования, монтажа элементов, механической обработки деталей.</v>
          </cell>
          <cell r="H94">
            <v>1</v>
          </cell>
          <cell r="I94">
            <v>15</v>
          </cell>
          <cell r="K94">
            <v>0</v>
          </cell>
          <cell r="R94">
            <v>0</v>
          </cell>
          <cell r="S94" t="str">
            <v xml:space="preserve">-  </v>
          </cell>
          <cell r="T94" t="str">
            <v xml:space="preserve">-  </v>
          </cell>
          <cell r="W94" t="str">
            <v>Конкурс</v>
          </cell>
          <cell r="X94">
            <v>39081</v>
          </cell>
          <cell r="Z94">
            <v>0</v>
          </cell>
          <cell r="AA94">
            <v>39112</v>
          </cell>
          <cell r="AC94">
            <v>0</v>
          </cell>
          <cell r="AD94">
            <v>39133</v>
          </cell>
          <cell r="AF94">
            <v>0</v>
          </cell>
          <cell r="AG94">
            <v>39385</v>
          </cell>
          <cell r="AI94">
            <v>0</v>
          </cell>
          <cell r="AJ94">
            <v>0</v>
          </cell>
          <cell r="AK94">
            <v>41</v>
          </cell>
          <cell r="AL94">
            <v>-41</v>
          </cell>
          <cell r="AM94">
            <v>5</v>
          </cell>
          <cell r="AN94">
            <v>0</v>
          </cell>
          <cell r="AO94">
            <v>0</v>
          </cell>
          <cell r="AP94">
            <v>1</v>
          </cell>
          <cell r="AQ94">
            <v>0</v>
          </cell>
          <cell r="AS94">
            <v>0</v>
          </cell>
        </row>
        <row r="95">
          <cell r="B95">
            <v>22</v>
          </cell>
          <cell r="C95" t="str">
            <v xml:space="preserve"> 1.2.10</v>
          </cell>
          <cell r="D95" t="str">
            <v>----</v>
          </cell>
          <cell r="E95" t="str">
            <v>Мероприятие: Развитие ЦКП “Сверхточная сборка электронных изделий и аппаратуры”</v>
          </cell>
          <cell r="F95" t="str">
            <v>----</v>
          </cell>
          <cell r="G95" t="str">
            <v>----</v>
          </cell>
          <cell r="H95">
            <v>1</v>
          </cell>
          <cell r="I95">
            <v>85.300000000000011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 xml:space="preserve">-  </v>
          </cell>
          <cell r="T95" t="str">
            <v xml:space="preserve">-  </v>
          </cell>
          <cell r="W95" t="str">
            <v>----</v>
          </cell>
          <cell r="X95" t="str">
            <v>-</v>
          </cell>
          <cell r="Y95" t="str">
            <v>-</v>
          </cell>
          <cell r="Z95" t="str">
            <v>-</v>
          </cell>
          <cell r="AA95" t="str">
            <v>-</v>
          </cell>
          <cell r="AB95" t="str">
            <v>-</v>
          </cell>
          <cell r="AC95" t="str">
            <v>-</v>
          </cell>
          <cell r="AD95" t="str">
            <v>-</v>
          </cell>
          <cell r="AE95" t="str">
            <v>-</v>
          </cell>
          <cell r="AF95" t="str">
            <v>-</v>
          </cell>
          <cell r="AG95">
            <v>39202</v>
          </cell>
          <cell r="AH95" t="str">
            <v>-</v>
          </cell>
          <cell r="AI95">
            <v>0</v>
          </cell>
          <cell r="AJ95">
            <v>-224</v>
          </cell>
          <cell r="AK95" t="str">
            <v>-</v>
          </cell>
          <cell r="AL95">
            <v>-224</v>
          </cell>
          <cell r="AM95">
            <v>5</v>
          </cell>
          <cell r="AN95">
            <v>0</v>
          </cell>
          <cell r="AO95">
            <v>0</v>
          </cell>
          <cell r="AP95">
            <v>2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C96" t="str">
            <v xml:space="preserve"> 1.2.10</v>
          </cell>
          <cell r="E96" t="str">
            <v>Лабораторно-технологическая линия формирования объемных 3D-матриц для изготовления прецизионных корпусов электронных устройств</v>
          </cell>
          <cell r="H96">
            <v>1</v>
          </cell>
          <cell r="I96">
            <v>36.200000000000003</v>
          </cell>
          <cell r="K96">
            <v>0</v>
          </cell>
          <cell r="R96">
            <v>0</v>
          </cell>
          <cell r="S96" t="str">
            <v xml:space="preserve">-  </v>
          </cell>
          <cell r="T96" t="str">
            <v xml:space="preserve">-  </v>
          </cell>
          <cell r="W96" t="str">
            <v>Конкурс</v>
          </cell>
          <cell r="X96">
            <v>38918</v>
          </cell>
          <cell r="Z96">
            <v>72</v>
          </cell>
          <cell r="AA96">
            <v>38949</v>
          </cell>
          <cell r="AC96">
            <v>41</v>
          </cell>
          <cell r="AD96">
            <v>38970</v>
          </cell>
          <cell r="AF96">
            <v>20</v>
          </cell>
          <cell r="AG96">
            <v>39081</v>
          </cell>
          <cell r="AI96">
            <v>0</v>
          </cell>
          <cell r="AJ96">
            <v>72</v>
          </cell>
          <cell r="AK96">
            <v>345</v>
          </cell>
          <cell r="AL96">
            <v>-273</v>
          </cell>
          <cell r="AM96">
            <v>1</v>
          </cell>
          <cell r="AN96">
            <v>0.3</v>
          </cell>
          <cell r="AO96">
            <v>0</v>
          </cell>
          <cell r="AP96">
            <v>1</v>
          </cell>
          <cell r="AQ96">
            <v>0</v>
          </cell>
          <cell r="AS96">
            <v>0</v>
          </cell>
        </row>
        <row r="97">
          <cell r="C97" t="str">
            <v xml:space="preserve"> 1.2.10</v>
          </cell>
          <cell r="E97" t="str">
            <v>Лабораторно-технологическая линия сверхточного монтажа безкорпусных микросборок</v>
          </cell>
          <cell r="H97">
            <v>1</v>
          </cell>
          <cell r="I97">
            <v>49.1</v>
          </cell>
          <cell r="K97">
            <v>0</v>
          </cell>
          <cell r="R97">
            <v>0</v>
          </cell>
          <cell r="S97" t="str">
            <v xml:space="preserve">-  </v>
          </cell>
          <cell r="T97" t="str">
            <v xml:space="preserve">-  </v>
          </cell>
          <cell r="W97" t="str">
            <v>Конкурс</v>
          </cell>
          <cell r="X97">
            <v>39081</v>
          </cell>
          <cell r="Z97">
            <v>0</v>
          </cell>
          <cell r="AA97">
            <v>39112</v>
          </cell>
          <cell r="AC97">
            <v>0</v>
          </cell>
          <cell r="AD97">
            <v>39133</v>
          </cell>
          <cell r="AF97">
            <v>0</v>
          </cell>
          <cell r="AG97">
            <v>39202</v>
          </cell>
          <cell r="AI97">
            <v>0</v>
          </cell>
          <cell r="AJ97">
            <v>0</v>
          </cell>
          <cell r="AK97">
            <v>224</v>
          </cell>
          <cell r="AL97">
            <v>-224</v>
          </cell>
          <cell r="AM97">
            <v>5</v>
          </cell>
          <cell r="AN97">
            <v>0</v>
          </cell>
          <cell r="AO97">
            <v>0</v>
          </cell>
          <cell r="AP97">
            <v>1</v>
          </cell>
          <cell r="AQ97">
            <v>0</v>
          </cell>
          <cell r="AS97">
            <v>0</v>
          </cell>
        </row>
        <row r="98">
          <cell r="B98">
            <v>23</v>
          </cell>
          <cell r="C98" t="str">
            <v xml:space="preserve"> 1.2.11</v>
          </cell>
          <cell r="D98" t="str">
            <v>----</v>
          </cell>
          <cell r="E98" t="str">
            <v>Мероприятие: Развитие методического и программного обеспечения сети центров компетенции и ЦКП</v>
          </cell>
          <cell r="F98" t="str">
            <v>----</v>
          </cell>
          <cell r="G98" t="str">
            <v>----</v>
          </cell>
          <cell r="H98">
            <v>2</v>
          </cell>
          <cell r="I98">
            <v>87.3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 xml:space="preserve">-  </v>
          </cell>
          <cell r="T98" t="str">
            <v xml:space="preserve">-  </v>
          </cell>
          <cell r="W98" t="str">
            <v>----</v>
          </cell>
          <cell r="X98" t="str">
            <v>-</v>
          </cell>
          <cell r="Y98" t="str">
            <v>-</v>
          </cell>
          <cell r="Z98" t="str">
            <v>-</v>
          </cell>
          <cell r="AA98" t="str">
            <v>-</v>
          </cell>
          <cell r="AB98" t="str">
            <v>-</v>
          </cell>
          <cell r="AC98" t="str">
            <v>-</v>
          </cell>
          <cell r="AD98" t="str">
            <v>-</v>
          </cell>
          <cell r="AE98" t="str">
            <v>-</v>
          </cell>
          <cell r="AF98" t="str">
            <v>-</v>
          </cell>
          <cell r="AG98">
            <v>39426</v>
          </cell>
          <cell r="AH98" t="str">
            <v>-</v>
          </cell>
          <cell r="AI98">
            <v>0</v>
          </cell>
          <cell r="AJ98">
            <v>102</v>
          </cell>
          <cell r="AK98" t="str">
            <v>-</v>
          </cell>
          <cell r="AL98">
            <v>102</v>
          </cell>
          <cell r="AM98">
            <v>0</v>
          </cell>
          <cell r="AN98">
            <v>0.3</v>
          </cell>
          <cell r="AO98">
            <v>0</v>
          </cell>
          <cell r="AP98">
            <v>8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C99" t="str">
            <v xml:space="preserve"> 1.2.3</v>
          </cell>
          <cell r="E99" t="str">
            <v xml:space="preserve">Комплексное программное обеспечение для учебно-научного дизайн-центра проектирования СНК и приборно-технологического моделирования   </v>
          </cell>
          <cell r="H99">
            <v>2</v>
          </cell>
          <cell r="I99">
            <v>8.5</v>
          </cell>
          <cell r="K99">
            <v>0</v>
          </cell>
          <cell r="R99">
            <v>0</v>
          </cell>
          <cell r="S99" t="str">
            <v xml:space="preserve">-  </v>
          </cell>
          <cell r="T99" t="str">
            <v xml:space="preserve">-  </v>
          </cell>
          <cell r="W99" t="str">
            <v>Конкурс</v>
          </cell>
          <cell r="X99">
            <v>38908</v>
          </cell>
          <cell r="Z99">
            <v>82</v>
          </cell>
          <cell r="AA99">
            <v>38939</v>
          </cell>
          <cell r="AC99">
            <v>51</v>
          </cell>
          <cell r="AD99">
            <v>38959</v>
          </cell>
          <cell r="AF99">
            <v>31</v>
          </cell>
          <cell r="AG99">
            <v>39051</v>
          </cell>
          <cell r="AI99">
            <v>0</v>
          </cell>
          <cell r="AJ99">
            <v>82</v>
          </cell>
          <cell r="AK99">
            <v>375</v>
          </cell>
          <cell r="AL99">
            <v>-293</v>
          </cell>
          <cell r="AM99">
            <v>1</v>
          </cell>
          <cell r="AN99">
            <v>0.3</v>
          </cell>
          <cell r="AO99">
            <v>0</v>
          </cell>
          <cell r="AP99">
            <v>1</v>
          </cell>
          <cell r="AQ99">
            <v>0</v>
          </cell>
          <cell r="AS99">
            <v>0</v>
          </cell>
        </row>
        <row r="100">
          <cell r="C100" t="str">
            <v xml:space="preserve"> 1.2.4</v>
          </cell>
          <cell r="E100" t="str">
            <v>Программный комплекс по моделирование электромагнитных характеристик базовых элементов наноэлектроники.</v>
          </cell>
          <cell r="H100">
            <v>2</v>
          </cell>
          <cell r="I100">
            <v>0.3</v>
          </cell>
          <cell r="K100">
            <v>0</v>
          </cell>
          <cell r="R100">
            <v>0</v>
          </cell>
          <cell r="S100" t="str">
            <v xml:space="preserve">-  </v>
          </cell>
          <cell r="T100" t="str">
            <v xml:space="preserve">-  </v>
          </cell>
          <cell r="W100" t="str">
            <v>Конкурс</v>
          </cell>
          <cell r="X100">
            <v>38918</v>
          </cell>
          <cell r="Z100">
            <v>72</v>
          </cell>
          <cell r="AA100">
            <v>38949</v>
          </cell>
          <cell r="AC100">
            <v>41</v>
          </cell>
          <cell r="AD100">
            <v>38970</v>
          </cell>
          <cell r="AF100">
            <v>20</v>
          </cell>
          <cell r="AG100">
            <v>39081</v>
          </cell>
          <cell r="AI100">
            <v>0</v>
          </cell>
          <cell r="AJ100">
            <v>72</v>
          </cell>
          <cell r="AK100">
            <v>345</v>
          </cell>
          <cell r="AL100">
            <v>-273</v>
          </cell>
          <cell r="AM100">
            <v>1</v>
          </cell>
          <cell r="AN100">
            <v>0.3</v>
          </cell>
          <cell r="AO100">
            <v>0</v>
          </cell>
          <cell r="AP100">
            <v>1</v>
          </cell>
          <cell r="AQ100">
            <v>0</v>
          </cell>
          <cell r="AS100">
            <v>0</v>
          </cell>
        </row>
        <row r="101">
          <cell r="C101" t="str">
            <v xml:space="preserve"> 1.2.5</v>
          </cell>
          <cell r="E101" t="str">
            <v>Приобретение и запуск программного и методического обеспечения для Центра компетенций "ПТТ"</v>
          </cell>
          <cell r="H101">
            <v>2</v>
          </cell>
          <cell r="I101">
            <v>2.2000000000000002</v>
          </cell>
          <cell r="K101">
            <v>0</v>
          </cell>
          <cell r="R101">
            <v>0</v>
          </cell>
          <cell r="S101" t="str">
            <v xml:space="preserve">-  </v>
          </cell>
          <cell r="T101" t="str">
            <v xml:space="preserve">-  </v>
          </cell>
          <cell r="W101" t="str">
            <v>Конкурс</v>
          </cell>
          <cell r="X101">
            <v>38918</v>
          </cell>
          <cell r="Z101">
            <v>72</v>
          </cell>
          <cell r="AA101">
            <v>38949</v>
          </cell>
          <cell r="AC101">
            <v>41</v>
          </cell>
          <cell r="AD101">
            <v>38970</v>
          </cell>
          <cell r="AF101">
            <v>20</v>
          </cell>
          <cell r="AG101">
            <v>39081</v>
          </cell>
          <cell r="AI101">
            <v>0</v>
          </cell>
          <cell r="AJ101">
            <v>72</v>
          </cell>
          <cell r="AK101">
            <v>345</v>
          </cell>
          <cell r="AL101">
            <v>-273</v>
          </cell>
          <cell r="AM101">
            <v>1</v>
          </cell>
          <cell r="AN101">
            <v>0.3</v>
          </cell>
          <cell r="AO101">
            <v>0</v>
          </cell>
          <cell r="AP101">
            <v>1</v>
          </cell>
          <cell r="AQ101">
            <v>0</v>
          </cell>
          <cell r="AS101">
            <v>0</v>
          </cell>
        </row>
        <row r="102">
          <cell r="C102" t="str">
            <v xml:space="preserve"> 1.2.6</v>
          </cell>
          <cell r="E102" t="str">
            <v>Закупка программного обеспечения для  Центра компетенций “Математическое моделирование и проектирование информационно-управляющих систем”.</v>
          </cell>
          <cell r="H102">
            <v>2</v>
          </cell>
          <cell r="I102">
            <v>7.9</v>
          </cell>
          <cell r="K102">
            <v>0</v>
          </cell>
          <cell r="R102">
            <v>0</v>
          </cell>
          <cell r="S102" t="str">
            <v xml:space="preserve">-  </v>
          </cell>
          <cell r="T102" t="str">
            <v xml:space="preserve">-  </v>
          </cell>
          <cell r="W102" t="str">
            <v>Конкурс</v>
          </cell>
          <cell r="X102">
            <v>39081</v>
          </cell>
          <cell r="Z102">
            <v>0</v>
          </cell>
          <cell r="AA102">
            <v>39112</v>
          </cell>
          <cell r="AC102">
            <v>0</v>
          </cell>
          <cell r="AD102">
            <v>39133</v>
          </cell>
          <cell r="AF102">
            <v>0</v>
          </cell>
          <cell r="AG102">
            <v>39385</v>
          </cell>
          <cell r="AI102">
            <v>0</v>
          </cell>
          <cell r="AJ102">
            <v>0</v>
          </cell>
          <cell r="AK102">
            <v>41</v>
          </cell>
          <cell r="AL102">
            <v>-41</v>
          </cell>
          <cell r="AM102">
            <v>5</v>
          </cell>
          <cell r="AN102">
            <v>0</v>
          </cell>
          <cell r="AO102">
            <v>0</v>
          </cell>
          <cell r="AP102">
            <v>1</v>
          </cell>
          <cell r="AQ102">
            <v>0</v>
          </cell>
          <cell r="AS102">
            <v>0</v>
          </cell>
        </row>
        <row r="103">
          <cell r="C103" t="str">
            <v xml:space="preserve"> 1.2.7</v>
          </cell>
          <cell r="E103" t="str">
            <v xml:space="preserve">Программное обеспечение средств разработки и отладки систем на микропроцессорах и микроконтроллерах, в том числе на сигнальных процессорах </v>
          </cell>
          <cell r="H103">
            <v>2</v>
          </cell>
          <cell r="I103">
            <v>2</v>
          </cell>
          <cell r="K103">
            <v>0</v>
          </cell>
          <cell r="R103">
            <v>0</v>
          </cell>
          <cell r="S103" t="str">
            <v xml:space="preserve">-  </v>
          </cell>
          <cell r="T103" t="str">
            <v xml:space="preserve">-  </v>
          </cell>
          <cell r="W103" t="str">
            <v>Конкурс</v>
          </cell>
          <cell r="X103">
            <v>38908</v>
          </cell>
          <cell r="Z103">
            <v>82</v>
          </cell>
          <cell r="AA103">
            <v>38939</v>
          </cell>
          <cell r="AC103">
            <v>51</v>
          </cell>
          <cell r="AD103">
            <v>38959</v>
          </cell>
          <cell r="AF103">
            <v>31</v>
          </cell>
          <cell r="AG103">
            <v>39051</v>
          </cell>
          <cell r="AI103">
            <v>0</v>
          </cell>
          <cell r="AJ103">
            <v>82</v>
          </cell>
          <cell r="AK103">
            <v>375</v>
          </cell>
          <cell r="AL103">
            <v>-293</v>
          </cell>
          <cell r="AM103">
            <v>1</v>
          </cell>
          <cell r="AN103">
            <v>0.3</v>
          </cell>
          <cell r="AO103">
            <v>0</v>
          </cell>
          <cell r="AP103">
            <v>1</v>
          </cell>
          <cell r="AQ103">
            <v>0</v>
          </cell>
          <cell r="AS103">
            <v>0</v>
          </cell>
        </row>
        <row r="104">
          <cell r="C104" t="str">
            <v xml:space="preserve"> 1.2.7</v>
          </cell>
          <cell r="E104" t="str">
            <v xml:space="preserve">Комплект программного обеспечения Matlab, LabView -моделирование электронных приборов,  OrCAD 10.5 </v>
          </cell>
          <cell r="H104">
            <v>2</v>
          </cell>
          <cell r="I104">
            <v>1.4</v>
          </cell>
          <cell r="K104">
            <v>0</v>
          </cell>
          <cell r="R104">
            <v>0</v>
          </cell>
          <cell r="S104" t="str">
            <v xml:space="preserve">-  </v>
          </cell>
          <cell r="T104" t="str">
            <v xml:space="preserve">-  </v>
          </cell>
          <cell r="W104" t="str">
            <v>Конкурс</v>
          </cell>
          <cell r="X104">
            <v>38908</v>
          </cell>
          <cell r="Z104">
            <v>82</v>
          </cell>
          <cell r="AA104">
            <v>38939</v>
          </cell>
          <cell r="AC104">
            <v>51</v>
          </cell>
          <cell r="AD104">
            <v>38959</v>
          </cell>
          <cell r="AF104">
            <v>31</v>
          </cell>
          <cell r="AG104">
            <v>39051</v>
          </cell>
          <cell r="AI104">
            <v>0</v>
          </cell>
          <cell r="AJ104">
            <v>82</v>
          </cell>
          <cell r="AK104">
            <v>375</v>
          </cell>
          <cell r="AL104">
            <v>-293</v>
          </cell>
          <cell r="AM104">
            <v>1</v>
          </cell>
          <cell r="AN104">
            <v>0.3</v>
          </cell>
          <cell r="AO104">
            <v>0</v>
          </cell>
          <cell r="AP104">
            <v>1</v>
          </cell>
          <cell r="AQ104">
            <v>0</v>
          </cell>
          <cell r="AS104">
            <v>0</v>
          </cell>
        </row>
        <row r="105">
          <cell r="C105" t="str">
            <v xml:space="preserve"> 1.2.7</v>
          </cell>
          <cell r="E105" t="str">
            <v>Комплексная система автоматизированного проектирования биомедицинских микросистем</v>
          </cell>
          <cell r="H105">
            <v>2</v>
          </cell>
          <cell r="I105">
            <v>3</v>
          </cell>
          <cell r="K105">
            <v>0</v>
          </cell>
          <cell r="R105">
            <v>0</v>
          </cell>
          <cell r="S105" t="str">
            <v xml:space="preserve">-  </v>
          </cell>
          <cell r="T105" t="str">
            <v xml:space="preserve">-  </v>
          </cell>
          <cell r="W105" t="str">
            <v>Конкурс</v>
          </cell>
          <cell r="X105">
            <v>39081</v>
          </cell>
          <cell r="Z105">
            <v>0</v>
          </cell>
          <cell r="AA105">
            <v>39112</v>
          </cell>
          <cell r="AC105">
            <v>0</v>
          </cell>
          <cell r="AD105">
            <v>39133</v>
          </cell>
          <cell r="AF105">
            <v>0</v>
          </cell>
          <cell r="AG105">
            <v>39293</v>
          </cell>
          <cell r="AI105">
            <v>0</v>
          </cell>
          <cell r="AJ105">
            <v>0</v>
          </cell>
          <cell r="AK105">
            <v>133</v>
          </cell>
          <cell r="AL105">
            <v>-133</v>
          </cell>
          <cell r="AM105">
            <v>5</v>
          </cell>
          <cell r="AN105">
            <v>0</v>
          </cell>
          <cell r="AO105">
            <v>0</v>
          </cell>
          <cell r="AP105">
            <v>1</v>
          </cell>
          <cell r="AQ105">
            <v>0</v>
          </cell>
          <cell r="AS105">
            <v>0</v>
          </cell>
        </row>
        <row r="106">
          <cell r="C106" t="str">
            <v xml:space="preserve"> 1.2.11</v>
          </cell>
          <cell r="E106" t="str">
            <v xml:space="preserve">УИР 1.2.11.: Разработка методического и программного обеспечения для обеспечения функционирования сети центров компетенции и ЦКП </v>
          </cell>
          <cell r="H106">
            <v>2</v>
          </cell>
          <cell r="I106">
            <v>62</v>
          </cell>
          <cell r="K106">
            <v>0</v>
          </cell>
          <cell r="R106">
            <v>0</v>
          </cell>
          <cell r="S106" t="str">
            <v xml:space="preserve">-  </v>
          </cell>
          <cell r="T106" t="str">
            <v xml:space="preserve">-  </v>
          </cell>
          <cell r="W106" t="str">
            <v>Вн. вуза</v>
          </cell>
          <cell r="X106" t="str">
            <v xml:space="preserve"> -</v>
          </cell>
          <cell r="Z106">
            <v>0</v>
          </cell>
          <cell r="AA106" t="str">
            <v xml:space="preserve"> -</v>
          </cell>
          <cell r="AC106">
            <v>0</v>
          </cell>
          <cell r="AD106">
            <v>38888</v>
          </cell>
          <cell r="AF106">
            <v>102</v>
          </cell>
          <cell r="AG106">
            <v>39426</v>
          </cell>
          <cell r="AI106">
            <v>0</v>
          </cell>
          <cell r="AJ106">
            <v>102</v>
          </cell>
          <cell r="AK106">
            <v>0</v>
          </cell>
          <cell r="AL106">
            <v>102</v>
          </cell>
          <cell r="AM106">
            <v>0</v>
          </cell>
          <cell r="AN106">
            <v>0.3</v>
          </cell>
          <cell r="AO106">
            <v>0</v>
          </cell>
          <cell r="AP106">
            <v>1</v>
          </cell>
          <cell r="AQ106">
            <v>0</v>
          </cell>
          <cell r="AS106">
            <v>0</v>
          </cell>
        </row>
        <row r="107">
          <cell r="B107">
            <v>24</v>
          </cell>
          <cell r="C107" t="str">
            <v xml:space="preserve"> 1.3.1</v>
          </cell>
          <cell r="D107" t="str">
            <v>----</v>
          </cell>
          <cell r="E107" t="str">
            <v xml:space="preserve">Мероприятие: Создание современных наноматериалов, нано-элементной базы и приборов наноэлектроники для широкого диапазона применений </v>
          </cell>
          <cell r="F107" t="str">
            <v>----</v>
          </cell>
          <cell r="G107" t="str">
            <v>----</v>
          </cell>
          <cell r="H107">
            <v>2</v>
          </cell>
          <cell r="I107">
            <v>3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 t="str">
            <v xml:space="preserve">-  </v>
          </cell>
          <cell r="T107" t="str">
            <v xml:space="preserve">-  </v>
          </cell>
          <cell r="W107" t="str">
            <v>----</v>
          </cell>
          <cell r="X107" t="str">
            <v>-</v>
          </cell>
          <cell r="Y107" t="str">
            <v>-</v>
          </cell>
          <cell r="Z107" t="str">
            <v>-</v>
          </cell>
          <cell r="AA107" t="str">
            <v>-</v>
          </cell>
          <cell r="AB107" t="str">
            <v>-</v>
          </cell>
          <cell r="AC107" t="str">
            <v>-</v>
          </cell>
          <cell r="AD107" t="str">
            <v>-</v>
          </cell>
          <cell r="AE107" t="str">
            <v>-</v>
          </cell>
          <cell r="AF107" t="str">
            <v>-</v>
          </cell>
          <cell r="AG107">
            <v>39426</v>
          </cell>
          <cell r="AH107" t="str">
            <v>-</v>
          </cell>
          <cell r="AI107">
            <v>0</v>
          </cell>
          <cell r="AJ107">
            <v>102</v>
          </cell>
          <cell r="AK107" t="str">
            <v>-</v>
          </cell>
          <cell r="AL107">
            <v>102</v>
          </cell>
          <cell r="AM107">
            <v>0</v>
          </cell>
          <cell r="AN107">
            <v>0.3</v>
          </cell>
          <cell r="AO107">
            <v>0</v>
          </cell>
          <cell r="AP107">
            <v>1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C108" t="str">
            <v xml:space="preserve"> 1.3.1</v>
          </cell>
          <cell r="E108" t="str">
            <v>УИР 1.3.1. :  Учебно-исследовательская работа и научно-инновационная деятельность в области разработки современных наноматериалов, нано-элементной базы и приборов наноэлектроники</v>
          </cell>
          <cell r="H108">
            <v>2</v>
          </cell>
          <cell r="I108">
            <v>3</v>
          </cell>
          <cell r="K108">
            <v>0</v>
          </cell>
          <cell r="R108">
            <v>0</v>
          </cell>
          <cell r="S108" t="str">
            <v xml:space="preserve">-  </v>
          </cell>
          <cell r="T108" t="str">
            <v xml:space="preserve">-  </v>
          </cell>
          <cell r="W108" t="str">
            <v>Вн. вуза</v>
          </cell>
          <cell r="X108" t="str">
            <v xml:space="preserve"> -</v>
          </cell>
          <cell r="Z108">
            <v>0</v>
          </cell>
          <cell r="AA108" t="str">
            <v xml:space="preserve"> -</v>
          </cell>
          <cell r="AC108">
            <v>0</v>
          </cell>
          <cell r="AD108">
            <v>38888</v>
          </cell>
          <cell r="AF108">
            <v>102</v>
          </cell>
          <cell r="AG108">
            <v>39426</v>
          </cell>
          <cell r="AI108">
            <v>0</v>
          </cell>
          <cell r="AJ108">
            <v>102</v>
          </cell>
          <cell r="AK108">
            <v>0</v>
          </cell>
          <cell r="AL108">
            <v>102</v>
          </cell>
          <cell r="AM108">
            <v>0</v>
          </cell>
          <cell r="AN108">
            <v>0.3</v>
          </cell>
          <cell r="AO108">
            <v>0</v>
          </cell>
          <cell r="AP108">
            <v>1</v>
          </cell>
          <cell r="AQ108">
            <v>0</v>
          </cell>
          <cell r="AS108">
            <v>0</v>
          </cell>
        </row>
        <row r="109">
          <cell r="B109">
            <v>25</v>
          </cell>
          <cell r="C109" t="str">
            <v xml:space="preserve"> 1.3.2</v>
          </cell>
          <cell r="D109" t="str">
            <v>----</v>
          </cell>
          <cell r="E109" t="str">
            <v>Мероприятие: Создание микросистем и МЭМС с современным уровнем технологии</v>
          </cell>
          <cell r="F109" t="str">
            <v>----</v>
          </cell>
          <cell r="G109" t="str">
            <v>----</v>
          </cell>
          <cell r="H109">
            <v>2</v>
          </cell>
          <cell r="I109">
            <v>3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str">
            <v xml:space="preserve">-  </v>
          </cell>
          <cell r="T109" t="str">
            <v xml:space="preserve">-  </v>
          </cell>
          <cell r="W109" t="str">
            <v>----</v>
          </cell>
          <cell r="X109" t="str">
            <v>-</v>
          </cell>
          <cell r="Y109" t="str">
            <v>-</v>
          </cell>
          <cell r="Z109" t="str">
            <v>-</v>
          </cell>
          <cell r="AA109" t="str">
            <v>-</v>
          </cell>
          <cell r="AB109" t="str">
            <v>-</v>
          </cell>
          <cell r="AC109" t="str">
            <v>-</v>
          </cell>
          <cell r="AD109" t="str">
            <v>-</v>
          </cell>
          <cell r="AE109" t="str">
            <v>-</v>
          </cell>
          <cell r="AF109" t="str">
            <v>-</v>
          </cell>
          <cell r="AG109">
            <v>39426</v>
          </cell>
          <cell r="AH109" t="str">
            <v>-</v>
          </cell>
          <cell r="AI109">
            <v>0</v>
          </cell>
          <cell r="AJ109">
            <v>102</v>
          </cell>
          <cell r="AK109" t="str">
            <v>-</v>
          </cell>
          <cell r="AL109">
            <v>102</v>
          </cell>
          <cell r="AM109">
            <v>0</v>
          </cell>
          <cell r="AN109">
            <v>0.3</v>
          </cell>
          <cell r="AO109">
            <v>0</v>
          </cell>
          <cell r="AP109">
            <v>1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C110" t="str">
            <v xml:space="preserve"> 1.3.2</v>
          </cell>
          <cell r="E110" t="str">
            <v xml:space="preserve">УИР 1.3.2. : Учебно-исследовательская работа и научно-инновационная деятельность в области разработки микросистем и МЭМС с современным уровнем технологии </v>
          </cell>
          <cell r="H110">
            <v>2</v>
          </cell>
          <cell r="I110">
            <v>3</v>
          </cell>
          <cell r="K110">
            <v>0</v>
          </cell>
          <cell r="R110">
            <v>0</v>
          </cell>
          <cell r="S110" t="str">
            <v xml:space="preserve">-  </v>
          </cell>
          <cell r="T110" t="str">
            <v xml:space="preserve">-  </v>
          </cell>
          <cell r="W110" t="str">
            <v>Вн. вуза</v>
          </cell>
          <cell r="X110" t="str">
            <v xml:space="preserve"> -</v>
          </cell>
          <cell r="Z110">
            <v>0</v>
          </cell>
          <cell r="AA110" t="str">
            <v xml:space="preserve"> -</v>
          </cell>
          <cell r="AC110">
            <v>0</v>
          </cell>
          <cell r="AD110">
            <v>38888</v>
          </cell>
          <cell r="AF110">
            <v>102</v>
          </cell>
          <cell r="AG110">
            <v>39426</v>
          </cell>
          <cell r="AI110">
            <v>0</v>
          </cell>
          <cell r="AJ110">
            <v>102</v>
          </cell>
          <cell r="AK110">
            <v>0</v>
          </cell>
          <cell r="AL110">
            <v>102</v>
          </cell>
          <cell r="AM110">
            <v>0</v>
          </cell>
          <cell r="AN110">
            <v>0.3</v>
          </cell>
          <cell r="AO110">
            <v>0</v>
          </cell>
          <cell r="AP110">
            <v>1</v>
          </cell>
          <cell r="AQ110">
            <v>0</v>
          </cell>
          <cell r="AS110">
            <v>0</v>
          </cell>
        </row>
        <row r="111">
          <cell r="B111">
            <v>26</v>
          </cell>
          <cell r="C111" t="str">
            <v xml:space="preserve"> 1.3.3</v>
          </cell>
          <cell r="D111" t="str">
            <v>----</v>
          </cell>
          <cell r="E111" t="str">
            <v>Мероприятие: Создание электронной компонентной базы и систем на кристалле для уровня технологий 0,35 – 0,13 мкм и менее</v>
          </cell>
          <cell r="F111" t="str">
            <v>----</v>
          </cell>
          <cell r="G111" t="str">
            <v>----</v>
          </cell>
          <cell r="H111">
            <v>2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 t="str">
            <v xml:space="preserve">-  </v>
          </cell>
          <cell r="T111" t="str">
            <v xml:space="preserve">-  </v>
          </cell>
          <cell r="W111" t="str">
            <v>----</v>
          </cell>
          <cell r="X111" t="str">
            <v>-</v>
          </cell>
          <cell r="Y111" t="str">
            <v>-</v>
          </cell>
          <cell r="Z111" t="str">
            <v>-</v>
          </cell>
          <cell r="AA111" t="str">
            <v>-</v>
          </cell>
          <cell r="AB111" t="str">
            <v>-</v>
          </cell>
          <cell r="AC111" t="str">
            <v>-</v>
          </cell>
          <cell r="AD111" t="str">
            <v>-</v>
          </cell>
          <cell r="AE111" t="str">
            <v>-</v>
          </cell>
          <cell r="AF111" t="str">
            <v>-</v>
          </cell>
          <cell r="AG111">
            <v>39426</v>
          </cell>
          <cell r="AH111" t="str">
            <v>-</v>
          </cell>
          <cell r="AI111">
            <v>0</v>
          </cell>
          <cell r="AJ111">
            <v>102</v>
          </cell>
          <cell r="AK111" t="str">
            <v>-</v>
          </cell>
          <cell r="AL111">
            <v>102</v>
          </cell>
          <cell r="AM111">
            <v>0</v>
          </cell>
          <cell r="AN111">
            <v>0.3</v>
          </cell>
          <cell r="AO111">
            <v>0</v>
          </cell>
          <cell r="AP111">
            <v>1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C112" t="str">
            <v xml:space="preserve"> 1.3.3</v>
          </cell>
          <cell r="E112" t="str">
            <v xml:space="preserve">УИР 1.3.3. : Учебно-исследовательская работа и научно-инновационная деятельность в области разработки электронной компонентной базы и систем на кристалле уровня технологий 0,35 – 0,13 мкм и менее </v>
          </cell>
          <cell r="H112">
            <v>2</v>
          </cell>
          <cell r="I112">
            <v>3</v>
          </cell>
          <cell r="K112">
            <v>0</v>
          </cell>
          <cell r="R112">
            <v>0</v>
          </cell>
          <cell r="S112" t="str">
            <v xml:space="preserve">-  </v>
          </cell>
          <cell r="T112" t="str">
            <v xml:space="preserve">-  </v>
          </cell>
          <cell r="W112" t="str">
            <v>Вн. вуза</v>
          </cell>
          <cell r="X112" t="str">
            <v xml:space="preserve"> -</v>
          </cell>
          <cell r="Z112">
            <v>0</v>
          </cell>
          <cell r="AA112" t="str">
            <v xml:space="preserve"> -</v>
          </cell>
          <cell r="AC112">
            <v>0</v>
          </cell>
          <cell r="AD112">
            <v>38888</v>
          </cell>
          <cell r="AF112">
            <v>102</v>
          </cell>
          <cell r="AG112">
            <v>39426</v>
          </cell>
          <cell r="AI112">
            <v>0</v>
          </cell>
          <cell r="AJ112">
            <v>102</v>
          </cell>
          <cell r="AK112">
            <v>0</v>
          </cell>
          <cell r="AL112">
            <v>102</v>
          </cell>
          <cell r="AM112">
            <v>0</v>
          </cell>
          <cell r="AN112">
            <v>0.3</v>
          </cell>
          <cell r="AO112">
            <v>0</v>
          </cell>
          <cell r="AP112">
            <v>1</v>
          </cell>
          <cell r="AQ112">
            <v>0</v>
          </cell>
          <cell r="AS112">
            <v>0</v>
          </cell>
        </row>
        <row r="113">
          <cell r="B113">
            <v>27</v>
          </cell>
          <cell r="C113" t="str">
            <v xml:space="preserve"> 1.3.4</v>
          </cell>
          <cell r="D113" t="str">
            <v>----</v>
          </cell>
          <cell r="E113" t="str">
            <v>Мероприятие: Создание изделий оптоэлектроники, интегральной оптики и волоконно-оптических технологий</v>
          </cell>
          <cell r="F113" t="str">
            <v>----</v>
          </cell>
          <cell r="G113" t="str">
            <v>----</v>
          </cell>
          <cell r="H113">
            <v>2</v>
          </cell>
          <cell r="I113">
            <v>3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 t="str">
            <v xml:space="preserve">-  </v>
          </cell>
          <cell r="T113" t="str">
            <v xml:space="preserve">-  </v>
          </cell>
          <cell r="W113" t="str">
            <v>----</v>
          </cell>
          <cell r="X113" t="str">
            <v>-</v>
          </cell>
          <cell r="Y113" t="str">
            <v>-</v>
          </cell>
          <cell r="Z113" t="str">
            <v>-</v>
          </cell>
          <cell r="AA113" t="str">
            <v>-</v>
          </cell>
          <cell r="AB113" t="str">
            <v>-</v>
          </cell>
          <cell r="AC113" t="str">
            <v>-</v>
          </cell>
          <cell r="AD113" t="str">
            <v>-</v>
          </cell>
          <cell r="AE113" t="str">
            <v>-</v>
          </cell>
          <cell r="AF113" t="str">
            <v>-</v>
          </cell>
          <cell r="AG113">
            <v>39426</v>
          </cell>
          <cell r="AH113" t="str">
            <v>-</v>
          </cell>
          <cell r="AI113">
            <v>0</v>
          </cell>
          <cell r="AJ113">
            <v>102</v>
          </cell>
          <cell r="AK113" t="str">
            <v>-</v>
          </cell>
          <cell r="AL113">
            <v>102</v>
          </cell>
          <cell r="AM113">
            <v>0</v>
          </cell>
          <cell r="AN113">
            <v>0.3</v>
          </cell>
          <cell r="AO113">
            <v>0</v>
          </cell>
          <cell r="AP113">
            <v>1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 t="str">
            <v xml:space="preserve"> 1.3.4</v>
          </cell>
          <cell r="E114" t="str">
            <v xml:space="preserve">УИР 1.3.4. :Учебно-исследовательская работа и научно-инновационная деятельность в области разработки  изделий оптоэлектроники, интегральной оптики и волоконно-оптических технологий  </v>
          </cell>
          <cell r="H114">
            <v>2</v>
          </cell>
          <cell r="I114">
            <v>3</v>
          </cell>
          <cell r="K114">
            <v>0</v>
          </cell>
          <cell r="R114">
            <v>0</v>
          </cell>
          <cell r="S114" t="str">
            <v xml:space="preserve">-  </v>
          </cell>
          <cell r="T114" t="str">
            <v xml:space="preserve">-  </v>
          </cell>
          <cell r="W114" t="str">
            <v>Вн. вуза</v>
          </cell>
          <cell r="X114" t="str">
            <v xml:space="preserve"> -</v>
          </cell>
          <cell r="Z114">
            <v>0</v>
          </cell>
          <cell r="AA114" t="str">
            <v xml:space="preserve"> -</v>
          </cell>
          <cell r="AC114">
            <v>0</v>
          </cell>
          <cell r="AD114">
            <v>38888</v>
          </cell>
          <cell r="AF114">
            <v>102</v>
          </cell>
          <cell r="AG114">
            <v>39426</v>
          </cell>
          <cell r="AI114">
            <v>0</v>
          </cell>
          <cell r="AJ114">
            <v>102</v>
          </cell>
          <cell r="AK114">
            <v>0</v>
          </cell>
          <cell r="AL114">
            <v>102</v>
          </cell>
          <cell r="AM114">
            <v>0</v>
          </cell>
          <cell r="AN114">
            <v>0.3</v>
          </cell>
          <cell r="AO114">
            <v>0</v>
          </cell>
          <cell r="AP114">
            <v>1</v>
          </cell>
          <cell r="AQ114">
            <v>0</v>
          </cell>
          <cell r="AS114">
            <v>0</v>
          </cell>
        </row>
        <row r="115">
          <cell r="B115">
            <v>28</v>
          </cell>
          <cell r="C115" t="str">
            <v xml:space="preserve"> 1.3.5</v>
          </cell>
          <cell r="D115" t="str">
            <v>----</v>
          </cell>
          <cell r="E115" t="str">
            <v>Мероприятие: Создание перспективного телекоммуникационного оборудования, технологий и систем</v>
          </cell>
          <cell r="F115" t="str">
            <v>----</v>
          </cell>
          <cell r="G115" t="str">
            <v>----</v>
          </cell>
          <cell r="H115">
            <v>2</v>
          </cell>
          <cell r="I115">
            <v>3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 t="str">
            <v xml:space="preserve">-  </v>
          </cell>
          <cell r="T115" t="str">
            <v xml:space="preserve">-  </v>
          </cell>
          <cell r="W115" t="str">
            <v>----</v>
          </cell>
          <cell r="X115" t="str">
            <v>-</v>
          </cell>
          <cell r="Y115" t="str">
            <v>-</v>
          </cell>
          <cell r="Z115" t="str">
            <v>-</v>
          </cell>
          <cell r="AA115" t="str">
            <v>-</v>
          </cell>
          <cell r="AB115" t="str">
            <v>-</v>
          </cell>
          <cell r="AC115" t="str">
            <v>-</v>
          </cell>
          <cell r="AD115" t="str">
            <v>-</v>
          </cell>
          <cell r="AE115" t="str">
            <v>-</v>
          </cell>
          <cell r="AF115" t="str">
            <v>-</v>
          </cell>
          <cell r="AG115">
            <v>39426</v>
          </cell>
          <cell r="AH115" t="str">
            <v>-</v>
          </cell>
          <cell r="AI115">
            <v>0</v>
          </cell>
          <cell r="AJ115">
            <v>102</v>
          </cell>
          <cell r="AK115" t="str">
            <v>-</v>
          </cell>
          <cell r="AL115">
            <v>102</v>
          </cell>
          <cell r="AM115">
            <v>0</v>
          </cell>
          <cell r="AN115">
            <v>0.3</v>
          </cell>
          <cell r="AO115">
            <v>0</v>
          </cell>
          <cell r="AP115">
            <v>1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 t="str">
            <v xml:space="preserve"> 1.3.5</v>
          </cell>
          <cell r="E116" t="str">
            <v xml:space="preserve">УИР 1.3.5. : Учебно-исследовательская работа и научно-инновационная деятельность в области разработки перспективного телекоммуникационного оборудования, технологий и систем </v>
          </cell>
          <cell r="H116">
            <v>2</v>
          </cell>
          <cell r="I116">
            <v>3</v>
          </cell>
          <cell r="K116">
            <v>0</v>
          </cell>
          <cell r="R116">
            <v>0</v>
          </cell>
          <cell r="S116" t="str">
            <v xml:space="preserve">-  </v>
          </cell>
          <cell r="T116" t="str">
            <v xml:space="preserve">-  </v>
          </cell>
          <cell r="W116" t="str">
            <v>Вн. вуза</v>
          </cell>
          <cell r="X116" t="str">
            <v xml:space="preserve"> -</v>
          </cell>
          <cell r="Z116">
            <v>0</v>
          </cell>
          <cell r="AA116" t="str">
            <v xml:space="preserve"> -</v>
          </cell>
          <cell r="AC116">
            <v>0</v>
          </cell>
          <cell r="AD116">
            <v>38888</v>
          </cell>
          <cell r="AF116">
            <v>102</v>
          </cell>
          <cell r="AG116">
            <v>39426</v>
          </cell>
          <cell r="AI116">
            <v>0</v>
          </cell>
          <cell r="AJ116">
            <v>102</v>
          </cell>
          <cell r="AK116">
            <v>0</v>
          </cell>
          <cell r="AL116">
            <v>102</v>
          </cell>
          <cell r="AM116">
            <v>0</v>
          </cell>
          <cell r="AN116">
            <v>0.3</v>
          </cell>
          <cell r="AO116">
            <v>0</v>
          </cell>
          <cell r="AP116">
            <v>1</v>
          </cell>
          <cell r="AQ116">
            <v>0</v>
          </cell>
          <cell r="AS116">
            <v>0</v>
          </cell>
        </row>
        <row r="117">
          <cell r="B117">
            <v>29</v>
          </cell>
          <cell r="C117" t="str">
            <v xml:space="preserve"> 1.3.6</v>
          </cell>
          <cell r="D117" t="str">
            <v>----</v>
          </cell>
          <cell r="E117" t="str">
            <v>Мероприятие: Математическое моделирование и проектирование информационно-управляющих систем</v>
          </cell>
          <cell r="F117" t="str">
            <v>----</v>
          </cell>
          <cell r="G117" t="str">
            <v>----</v>
          </cell>
          <cell r="H117">
            <v>2</v>
          </cell>
          <cell r="I117">
            <v>3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 t="str">
            <v xml:space="preserve">-  </v>
          </cell>
          <cell r="T117" t="str">
            <v xml:space="preserve">-  </v>
          </cell>
          <cell r="W117" t="str">
            <v>----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-</v>
          </cell>
          <cell r="AD117" t="str">
            <v>-</v>
          </cell>
          <cell r="AE117" t="str">
            <v>-</v>
          </cell>
          <cell r="AF117" t="str">
            <v>-</v>
          </cell>
          <cell r="AG117">
            <v>39426</v>
          </cell>
          <cell r="AH117" t="str">
            <v>-</v>
          </cell>
          <cell r="AI117">
            <v>0</v>
          </cell>
          <cell r="AJ117">
            <v>102</v>
          </cell>
          <cell r="AK117" t="str">
            <v>-</v>
          </cell>
          <cell r="AL117">
            <v>102</v>
          </cell>
          <cell r="AM117">
            <v>0</v>
          </cell>
          <cell r="AN117">
            <v>0.3</v>
          </cell>
          <cell r="AO117">
            <v>0</v>
          </cell>
          <cell r="AP117">
            <v>1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</row>
        <row r="118">
          <cell r="C118" t="str">
            <v xml:space="preserve"> 1.3.6</v>
          </cell>
          <cell r="E118" t="str">
            <v xml:space="preserve">УИР 1.3.6. :Учебно-исследовательская работа и научно-инновационная деятельность в области моделирования и проектирования управляющих систем </v>
          </cell>
          <cell r="H118">
            <v>2</v>
          </cell>
          <cell r="I118">
            <v>3</v>
          </cell>
          <cell r="K118">
            <v>0</v>
          </cell>
          <cell r="R118">
            <v>0</v>
          </cell>
          <cell r="S118" t="str">
            <v xml:space="preserve">-  </v>
          </cell>
          <cell r="T118" t="str">
            <v xml:space="preserve">-  </v>
          </cell>
          <cell r="W118" t="str">
            <v>Вн. вуза</v>
          </cell>
          <cell r="X118" t="str">
            <v xml:space="preserve"> -</v>
          </cell>
          <cell r="Z118">
            <v>0</v>
          </cell>
          <cell r="AA118" t="str">
            <v xml:space="preserve"> -</v>
          </cell>
          <cell r="AC118">
            <v>0</v>
          </cell>
          <cell r="AD118">
            <v>38888</v>
          </cell>
          <cell r="AF118">
            <v>102</v>
          </cell>
          <cell r="AG118">
            <v>39426</v>
          </cell>
          <cell r="AI118">
            <v>0</v>
          </cell>
          <cell r="AJ118">
            <v>102</v>
          </cell>
          <cell r="AK118">
            <v>0</v>
          </cell>
          <cell r="AL118">
            <v>102</v>
          </cell>
          <cell r="AM118">
            <v>0</v>
          </cell>
          <cell r="AN118">
            <v>0.3</v>
          </cell>
          <cell r="AO118">
            <v>0</v>
          </cell>
          <cell r="AP118">
            <v>1</v>
          </cell>
          <cell r="AQ118">
            <v>0</v>
          </cell>
          <cell r="AS118">
            <v>0</v>
          </cell>
        </row>
        <row r="119">
          <cell r="B119">
            <v>30</v>
          </cell>
          <cell r="C119" t="str">
            <v xml:space="preserve"> 1.3.7</v>
          </cell>
          <cell r="D119" t="str">
            <v>----</v>
          </cell>
          <cell r="E119" t="str">
            <v>Мероприятие: Создание электронных изделий и аппаратуры для биомедицины</v>
          </cell>
          <cell r="F119" t="str">
            <v>----</v>
          </cell>
          <cell r="G119" t="str">
            <v>----</v>
          </cell>
          <cell r="H119">
            <v>2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 t="str">
            <v xml:space="preserve">-  </v>
          </cell>
          <cell r="T119" t="str">
            <v xml:space="preserve">-  </v>
          </cell>
          <cell r="W119" t="str">
            <v>----</v>
          </cell>
          <cell r="X119" t="str">
            <v>-</v>
          </cell>
          <cell r="Y119" t="str">
            <v>-</v>
          </cell>
          <cell r="Z119" t="str">
            <v>-</v>
          </cell>
          <cell r="AA119" t="str">
            <v>-</v>
          </cell>
          <cell r="AB119" t="str">
            <v>-</v>
          </cell>
          <cell r="AC119" t="str">
            <v>-</v>
          </cell>
          <cell r="AD119" t="str">
            <v>-</v>
          </cell>
          <cell r="AE119" t="str">
            <v>-</v>
          </cell>
          <cell r="AF119" t="str">
            <v>-</v>
          </cell>
          <cell r="AG119">
            <v>39426</v>
          </cell>
          <cell r="AH119" t="str">
            <v>-</v>
          </cell>
          <cell r="AI119">
            <v>0</v>
          </cell>
          <cell r="AJ119">
            <v>102</v>
          </cell>
          <cell r="AK119" t="str">
            <v>-</v>
          </cell>
          <cell r="AL119">
            <v>102</v>
          </cell>
          <cell r="AM119">
            <v>0</v>
          </cell>
          <cell r="AN119">
            <v>0.3</v>
          </cell>
          <cell r="AO119">
            <v>0</v>
          </cell>
          <cell r="AP119">
            <v>1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C120" t="str">
            <v xml:space="preserve"> 1.3.7</v>
          </cell>
          <cell r="E120" t="str">
            <v xml:space="preserve">УИР  1.3.7. : Учебно-исследовательская работа и научно-инновационная деятельность в области разработки электронных биомедицинских изделий и аппаратуры  </v>
          </cell>
          <cell r="H120">
            <v>2</v>
          </cell>
          <cell r="I120">
            <v>3</v>
          </cell>
          <cell r="K120">
            <v>0</v>
          </cell>
          <cell r="R120">
            <v>0</v>
          </cell>
          <cell r="S120" t="str">
            <v xml:space="preserve">-  </v>
          </cell>
          <cell r="T120" t="str">
            <v xml:space="preserve">-  </v>
          </cell>
          <cell r="W120" t="str">
            <v>Вн. вуза</v>
          </cell>
          <cell r="X120" t="str">
            <v xml:space="preserve"> -</v>
          </cell>
          <cell r="Z120">
            <v>0</v>
          </cell>
          <cell r="AA120" t="str">
            <v xml:space="preserve"> -</v>
          </cell>
          <cell r="AC120">
            <v>0</v>
          </cell>
          <cell r="AD120">
            <v>38888</v>
          </cell>
          <cell r="AF120">
            <v>102</v>
          </cell>
          <cell r="AG120">
            <v>39426</v>
          </cell>
          <cell r="AI120">
            <v>0</v>
          </cell>
          <cell r="AJ120">
            <v>102</v>
          </cell>
          <cell r="AK120">
            <v>0</v>
          </cell>
          <cell r="AL120">
            <v>102</v>
          </cell>
          <cell r="AM120">
            <v>0</v>
          </cell>
          <cell r="AN120">
            <v>0.3</v>
          </cell>
          <cell r="AO120">
            <v>0</v>
          </cell>
          <cell r="AP120">
            <v>1</v>
          </cell>
          <cell r="AQ120">
            <v>0</v>
          </cell>
          <cell r="AS120">
            <v>0</v>
          </cell>
        </row>
        <row r="121">
          <cell r="B121">
            <v>31</v>
          </cell>
          <cell r="C121" t="str">
            <v xml:space="preserve"> 1.3.8</v>
          </cell>
          <cell r="D121" t="str">
            <v>----</v>
          </cell>
          <cell r="E121" t="str">
            <v>Мероприятие: Повышение квалификации и переподготовка кадров</v>
          </cell>
          <cell r="F121" t="str">
            <v>----</v>
          </cell>
          <cell r="G121" t="str">
            <v>----</v>
          </cell>
          <cell r="H121">
            <v>4</v>
          </cell>
          <cell r="I121">
            <v>1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 t="str">
            <v xml:space="preserve">-  </v>
          </cell>
          <cell r="T121" t="str">
            <v xml:space="preserve">-  </v>
          </cell>
          <cell r="W121" t="str">
            <v>----</v>
          </cell>
          <cell r="X121" t="str">
            <v>-</v>
          </cell>
          <cell r="Y121" t="str">
            <v>-</v>
          </cell>
          <cell r="Z121" t="str">
            <v>-</v>
          </cell>
          <cell r="AA121" t="str">
            <v>-</v>
          </cell>
          <cell r="AB121" t="str">
            <v>-</v>
          </cell>
          <cell r="AC121" t="str">
            <v>-</v>
          </cell>
          <cell r="AD121" t="str">
            <v>-</v>
          </cell>
          <cell r="AE121" t="str">
            <v>-</v>
          </cell>
          <cell r="AF121" t="str">
            <v>-</v>
          </cell>
          <cell r="AG121">
            <v>39426</v>
          </cell>
          <cell r="AH121" t="str">
            <v>-</v>
          </cell>
          <cell r="AI121">
            <v>0</v>
          </cell>
          <cell r="AJ121">
            <v>20</v>
          </cell>
          <cell r="AK121" t="str">
            <v>-</v>
          </cell>
          <cell r="AL121">
            <v>20</v>
          </cell>
          <cell r="AM121">
            <v>4</v>
          </cell>
          <cell r="AN121">
            <v>0.3</v>
          </cell>
          <cell r="AO121">
            <v>0</v>
          </cell>
          <cell r="AP121">
            <v>2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C122" t="str">
            <v xml:space="preserve"> 1.1.10 1.3.8                   1.4.6</v>
          </cell>
          <cell r="E122" t="str">
            <v>Повышение квалификации и переподготовка кадров</v>
          </cell>
          <cell r="H122">
            <v>4</v>
          </cell>
          <cell r="I122">
            <v>0.8571428571428571</v>
          </cell>
          <cell r="K122">
            <v>0</v>
          </cell>
          <cell r="R122">
            <v>0</v>
          </cell>
          <cell r="S122" t="str">
            <v xml:space="preserve">-  </v>
          </cell>
          <cell r="T122" t="str">
            <v xml:space="preserve">-  </v>
          </cell>
          <cell r="W122" t="str">
            <v>Вн. вуза</v>
          </cell>
          <cell r="X122" t="str">
            <v xml:space="preserve"> -</v>
          </cell>
          <cell r="Z122">
            <v>0</v>
          </cell>
          <cell r="AA122" t="str">
            <v xml:space="preserve"> -</v>
          </cell>
          <cell r="AC122">
            <v>0</v>
          </cell>
          <cell r="AD122">
            <v>38970</v>
          </cell>
          <cell r="AF122">
            <v>20</v>
          </cell>
          <cell r="AG122">
            <v>39426</v>
          </cell>
          <cell r="AI122">
            <v>0</v>
          </cell>
          <cell r="AJ122">
            <v>20</v>
          </cell>
          <cell r="AK122">
            <v>0</v>
          </cell>
          <cell r="AL122">
            <v>20</v>
          </cell>
          <cell r="AM122">
            <v>4</v>
          </cell>
          <cell r="AN122">
            <v>0.3</v>
          </cell>
          <cell r="AO122">
            <v>0</v>
          </cell>
          <cell r="AP122">
            <v>1</v>
          </cell>
          <cell r="AQ122">
            <v>0</v>
          </cell>
          <cell r="AS122">
            <v>0</v>
          </cell>
        </row>
        <row r="123">
          <cell r="C123" t="str">
            <v xml:space="preserve"> 1.1.10 1.3.8                   1.4.6</v>
          </cell>
          <cell r="E123" t="str">
            <v>Зарубежная и отраслевая (межотраслевая) стажировка</v>
          </cell>
          <cell r="H123">
            <v>4</v>
          </cell>
          <cell r="I123">
            <v>0.14285714285714285</v>
          </cell>
          <cell r="K123">
            <v>0</v>
          </cell>
          <cell r="R123">
            <v>0</v>
          </cell>
          <cell r="S123" t="str">
            <v xml:space="preserve">-  </v>
          </cell>
          <cell r="T123" t="str">
            <v xml:space="preserve">-  </v>
          </cell>
          <cell r="W123" t="str">
            <v>Вн. вуза</v>
          </cell>
          <cell r="X123" t="str">
            <v xml:space="preserve"> -</v>
          </cell>
          <cell r="Z123">
            <v>0</v>
          </cell>
          <cell r="AA123" t="str">
            <v xml:space="preserve"> -</v>
          </cell>
          <cell r="AC123">
            <v>0</v>
          </cell>
          <cell r="AD123">
            <v>38970</v>
          </cell>
          <cell r="AF123">
            <v>20</v>
          </cell>
          <cell r="AG123">
            <v>39426</v>
          </cell>
          <cell r="AI123">
            <v>0</v>
          </cell>
          <cell r="AJ123">
            <v>20</v>
          </cell>
          <cell r="AK123">
            <v>0</v>
          </cell>
          <cell r="AL123">
            <v>20</v>
          </cell>
          <cell r="AM123">
            <v>4</v>
          </cell>
          <cell r="AN123">
            <v>0.3</v>
          </cell>
          <cell r="AO123">
            <v>0</v>
          </cell>
          <cell r="AP123">
            <v>1</v>
          </cell>
          <cell r="AQ123">
            <v>0</v>
          </cell>
          <cell r="AS123">
            <v>0</v>
          </cell>
        </row>
        <row r="124">
          <cell r="B124">
            <v>32</v>
          </cell>
          <cell r="C124" t="str">
            <v xml:space="preserve"> 1.4.1</v>
          </cell>
          <cell r="D124" t="str">
            <v>----</v>
          </cell>
          <cell r="E124" t="str">
            <v>Мероприятие: Исследование, разработка и реализация кластерной модели развития МИЭТ в ОТВЗ. Разработка, проектирование и создание новых объектов комплекса МИЭТ в рамках ОТВЗ “Зеленоград”</v>
          </cell>
          <cell r="F124" t="str">
            <v>----</v>
          </cell>
          <cell r="G124" t="str">
            <v>----</v>
          </cell>
          <cell r="H124">
            <v>2</v>
          </cell>
          <cell r="I124">
            <v>7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 t="str">
            <v xml:space="preserve">-  </v>
          </cell>
          <cell r="T124" t="str">
            <v xml:space="preserve">-  </v>
          </cell>
          <cell r="W124" t="str">
            <v>----</v>
          </cell>
          <cell r="X124" t="str">
            <v>-</v>
          </cell>
          <cell r="Y124" t="str">
            <v>-</v>
          </cell>
          <cell r="Z124" t="str">
            <v>-</v>
          </cell>
          <cell r="AA124" t="str">
            <v>-</v>
          </cell>
          <cell r="AB124" t="str">
            <v>-</v>
          </cell>
          <cell r="AC124" t="str">
            <v>-</v>
          </cell>
          <cell r="AD124" t="str">
            <v>-</v>
          </cell>
          <cell r="AE124" t="str">
            <v>-</v>
          </cell>
          <cell r="AF124" t="str">
            <v>-</v>
          </cell>
          <cell r="AG124">
            <v>39426</v>
          </cell>
          <cell r="AH124" t="str">
            <v>-</v>
          </cell>
          <cell r="AI124">
            <v>0</v>
          </cell>
          <cell r="AJ124">
            <v>102</v>
          </cell>
          <cell r="AK124" t="str">
            <v>-</v>
          </cell>
          <cell r="AL124">
            <v>102</v>
          </cell>
          <cell r="AM124">
            <v>0</v>
          </cell>
          <cell r="AN124">
            <v>0.3</v>
          </cell>
          <cell r="AO124">
            <v>0</v>
          </cell>
          <cell r="AP124">
            <v>1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C125" t="str">
            <v xml:space="preserve"> 1.4.1</v>
          </cell>
          <cell r="E125" t="str">
            <v>УИР 1.4.1. : Исследование, разработка и реализация кластерной модели развития МИЭТ в ОТВЗ, разработка, проектирование и создание новых объектов комплекса МИЭТ в рамках ОТВЗ “Зеленоград”</v>
          </cell>
          <cell r="H125">
            <v>2</v>
          </cell>
          <cell r="I125">
            <v>7</v>
          </cell>
          <cell r="K125">
            <v>0</v>
          </cell>
          <cell r="R125">
            <v>0</v>
          </cell>
          <cell r="S125" t="str">
            <v xml:space="preserve">-  </v>
          </cell>
          <cell r="T125" t="str">
            <v xml:space="preserve">-  </v>
          </cell>
          <cell r="W125" t="str">
            <v>Вн. вуза</v>
          </cell>
          <cell r="X125" t="str">
            <v xml:space="preserve"> -</v>
          </cell>
          <cell r="Z125">
            <v>0</v>
          </cell>
          <cell r="AA125" t="str">
            <v xml:space="preserve"> -</v>
          </cell>
          <cell r="AC125">
            <v>0</v>
          </cell>
          <cell r="AD125">
            <v>38888</v>
          </cell>
          <cell r="AF125">
            <v>102</v>
          </cell>
          <cell r="AG125">
            <v>39426</v>
          </cell>
          <cell r="AI125">
            <v>0</v>
          </cell>
          <cell r="AJ125">
            <v>102</v>
          </cell>
          <cell r="AK125">
            <v>0</v>
          </cell>
          <cell r="AL125">
            <v>102</v>
          </cell>
          <cell r="AM125">
            <v>0</v>
          </cell>
          <cell r="AN125">
            <v>0.3</v>
          </cell>
          <cell r="AO125">
            <v>0</v>
          </cell>
          <cell r="AP125">
            <v>1</v>
          </cell>
          <cell r="AQ125">
            <v>0</v>
          </cell>
          <cell r="AS125">
            <v>0</v>
          </cell>
        </row>
        <row r="126">
          <cell r="B126">
            <v>33</v>
          </cell>
          <cell r="C126" t="str">
            <v xml:space="preserve"> 1.4.2</v>
          </cell>
          <cell r="D126" t="str">
            <v>----</v>
          </cell>
          <cell r="E126" t="str">
            <v>Мероприятие: Совершенствование системы коммерциализации и трансфера технологий на базе МИЭТ, включая проведение конкурсов, направленных на вовлечение молодежи и независимых носителей интеллектуальной собственности региона в образовательную и инновационную</v>
          </cell>
          <cell r="F126" t="str">
            <v>----</v>
          </cell>
          <cell r="G126" t="str">
            <v>----</v>
          </cell>
          <cell r="H126">
            <v>2</v>
          </cell>
          <cell r="I126">
            <v>26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 t="str">
            <v xml:space="preserve">-  </v>
          </cell>
          <cell r="T126" t="str">
            <v xml:space="preserve">-  </v>
          </cell>
          <cell r="W126" t="str">
            <v>----</v>
          </cell>
          <cell r="X126" t="str">
            <v>-</v>
          </cell>
          <cell r="Y126" t="str">
            <v>-</v>
          </cell>
          <cell r="Z126" t="str">
            <v>-</v>
          </cell>
          <cell r="AA126" t="str">
            <v>-</v>
          </cell>
          <cell r="AB126" t="str">
            <v>-</v>
          </cell>
          <cell r="AC126" t="str">
            <v>-</v>
          </cell>
          <cell r="AD126" t="str">
            <v>-</v>
          </cell>
          <cell r="AE126" t="str">
            <v>-</v>
          </cell>
          <cell r="AF126" t="str">
            <v>-</v>
          </cell>
          <cell r="AG126">
            <v>39426</v>
          </cell>
          <cell r="AH126" t="str">
            <v>-</v>
          </cell>
          <cell r="AI126">
            <v>0</v>
          </cell>
          <cell r="AJ126">
            <v>102</v>
          </cell>
          <cell r="AK126" t="str">
            <v>-</v>
          </cell>
          <cell r="AL126">
            <v>102</v>
          </cell>
          <cell r="AM126">
            <v>0</v>
          </cell>
          <cell r="AN126">
            <v>0.3</v>
          </cell>
          <cell r="AO126">
            <v>0</v>
          </cell>
          <cell r="AP126">
            <v>1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C127" t="str">
            <v xml:space="preserve"> 1.4.2</v>
          </cell>
          <cell r="E127" t="str">
            <v>УИР 1.4.2. : Разработка системы коммерциализации и трансфера технологий на базе МИЭТ, включая проведение конкурсов, направленных на вовлечение молодежи и независимых носителей интеллектуальной собственности региона в образовательную и инновационную деятел</v>
          </cell>
          <cell r="H127">
            <v>2</v>
          </cell>
          <cell r="I127">
            <v>26</v>
          </cell>
          <cell r="K127">
            <v>0</v>
          </cell>
          <cell r="R127">
            <v>0</v>
          </cell>
          <cell r="S127" t="str">
            <v xml:space="preserve">-  </v>
          </cell>
          <cell r="T127" t="str">
            <v xml:space="preserve">-  </v>
          </cell>
          <cell r="W127" t="str">
            <v>Вн. вуза</v>
          </cell>
          <cell r="X127" t="str">
            <v xml:space="preserve"> -</v>
          </cell>
          <cell r="Z127">
            <v>0</v>
          </cell>
          <cell r="AA127" t="str">
            <v xml:space="preserve"> -</v>
          </cell>
          <cell r="AC127">
            <v>0</v>
          </cell>
          <cell r="AD127">
            <v>38888</v>
          </cell>
          <cell r="AF127">
            <v>102</v>
          </cell>
          <cell r="AG127">
            <v>39426</v>
          </cell>
          <cell r="AI127">
            <v>0</v>
          </cell>
          <cell r="AJ127">
            <v>102</v>
          </cell>
          <cell r="AK127">
            <v>0</v>
          </cell>
          <cell r="AL127">
            <v>102</v>
          </cell>
          <cell r="AM127">
            <v>0</v>
          </cell>
          <cell r="AN127">
            <v>0.3</v>
          </cell>
          <cell r="AO127">
            <v>0</v>
          </cell>
          <cell r="AP127">
            <v>1</v>
          </cell>
          <cell r="AQ127">
            <v>0</v>
          </cell>
          <cell r="AS127">
            <v>0</v>
          </cell>
        </row>
        <row r="128">
          <cell r="B128">
            <v>34</v>
          </cell>
          <cell r="C128" t="str">
            <v xml:space="preserve"> 1.4.3</v>
          </cell>
          <cell r="D128" t="str">
            <v>----</v>
          </cell>
          <cell r="E128" t="str">
            <v>Мероприятие: Проведение серии конференций направленных на консолидацию субъектов инновационной деятельности региона, выявление проблем в области образования и инноваций</v>
          </cell>
          <cell r="F128" t="str">
            <v>----</v>
          </cell>
          <cell r="G128" t="str">
            <v>----</v>
          </cell>
          <cell r="H128">
            <v>2</v>
          </cell>
          <cell r="I128">
            <v>6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 t="str">
            <v xml:space="preserve">-  </v>
          </cell>
          <cell r="T128" t="str">
            <v xml:space="preserve">-  </v>
          </cell>
          <cell r="W128" t="str">
            <v>----</v>
          </cell>
          <cell r="X128" t="str">
            <v>-</v>
          </cell>
          <cell r="Y128" t="str">
            <v>-</v>
          </cell>
          <cell r="Z128" t="str">
            <v>-</v>
          </cell>
          <cell r="AA128" t="str">
            <v>-</v>
          </cell>
          <cell r="AB128" t="str">
            <v>-</v>
          </cell>
          <cell r="AC128" t="str">
            <v>-</v>
          </cell>
          <cell r="AD128" t="str">
            <v>-</v>
          </cell>
          <cell r="AE128" t="str">
            <v>-</v>
          </cell>
          <cell r="AF128" t="str">
            <v>-</v>
          </cell>
          <cell r="AG128">
            <v>39426</v>
          </cell>
          <cell r="AH128" t="str">
            <v>-</v>
          </cell>
          <cell r="AI128">
            <v>0</v>
          </cell>
          <cell r="AJ128">
            <v>102</v>
          </cell>
          <cell r="AK128" t="str">
            <v>-</v>
          </cell>
          <cell r="AL128">
            <v>102</v>
          </cell>
          <cell r="AM128">
            <v>0</v>
          </cell>
          <cell r="AN128">
            <v>0.3</v>
          </cell>
          <cell r="AO128">
            <v>0</v>
          </cell>
          <cell r="AP128">
            <v>1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 t="str">
            <v xml:space="preserve"> 1.4.3</v>
          </cell>
          <cell r="E129" t="str">
            <v>УИР 1.4.3. : Проведение серии конференций направленных на консолидацию субъектов инновационной деятельности региона, выявление проблем в области образования и инноваций</v>
          </cell>
          <cell r="H129">
            <v>2</v>
          </cell>
          <cell r="I129">
            <v>6</v>
          </cell>
          <cell r="K129">
            <v>0</v>
          </cell>
          <cell r="R129">
            <v>0</v>
          </cell>
          <cell r="S129" t="str">
            <v xml:space="preserve">-  </v>
          </cell>
          <cell r="T129" t="str">
            <v xml:space="preserve">-  </v>
          </cell>
          <cell r="W129" t="str">
            <v>Вн. вуза</v>
          </cell>
          <cell r="X129" t="str">
            <v xml:space="preserve"> -</v>
          </cell>
          <cell r="Z129">
            <v>0</v>
          </cell>
          <cell r="AA129" t="str">
            <v xml:space="preserve"> -</v>
          </cell>
          <cell r="AC129">
            <v>0</v>
          </cell>
          <cell r="AD129">
            <v>38888</v>
          </cell>
          <cell r="AF129">
            <v>102</v>
          </cell>
          <cell r="AG129">
            <v>39426</v>
          </cell>
          <cell r="AI129">
            <v>0</v>
          </cell>
          <cell r="AJ129">
            <v>102</v>
          </cell>
          <cell r="AK129">
            <v>0</v>
          </cell>
          <cell r="AL129">
            <v>102</v>
          </cell>
          <cell r="AM129">
            <v>0</v>
          </cell>
          <cell r="AN129">
            <v>0.3</v>
          </cell>
          <cell r="AO129">
            <v>0</v>
          </cell>
          <cell r="AP129">
            <v>1</v>
          </cell>
          <cell r="AQ129">
            <v>0</v>
          </cell>
          <cell r="AS129">
            <v>0</v>
          </cell>
        </row>
        <row r="130">
          <cell r="B130">
            <v>35</v>
          </cell>
          <cell r="C130" t="str">
            <v xml:space="preserve"> 1.4.4</v>
          </cell>
          <cell r="D130" t="str">
            <v>----</v>
          </cell>
          <cell r="E130" t="str">
            <v>Мероприятие: Развитие методической и образовательной работы по новым специальностям в области инновационной деятельности, подготовки кадров в области коммерциализации технологий и управления инновационной деятельностью</v>
          </cell>
          <cell r="F130" t="str">
            <v>----</v>
          </cell>
          <cell r="G130" t="str">
            <v>----</v>
          </cell>
          <cell r="H130">
            <v>2</v>
          </cell>
          <cell r="I130">
            <v>4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 t="str">
            <v xml:space="preserve">-  </v>
          </cell>
          <cell r="T130" t="str">
            <v xml:space="preserve">-  </v>
          </cell>
          <cell r="W130" t="str">
            <v>----</v>
          </cell>
          <cell r="X130" t="str">
            <v>-</v>
          </cell>
          <cell r="Y130" t="str">
            <v>-</v>
          </cell>
          <cell r="Z130" t="str">
            <v>-</v>
          </cell>
          <cell r="AA130" t="str">
            <v>-</v>
          </cell>
          <cell r="AB130" t="str">
            <v>-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  <cell r="AG130">
            <v>39426</v>
          </cell>
          <cell r="AH130" t="str">
            <v>-</v>
          </cell>
          <cell r="AI130">
            <v>0</v>
          </cell>
          <cell r="AJ130">
            <v>102</v>
          </cell>
          <cell r="AK130" t="str">
            <v>-</v>
          </cell>
          <cell r="AL130">
            <v>102</v>
          </cell>
          <cell r="AM130">
            <v>0</v>
          </cell>
          <cell r="AN130">
            <v>0.3</v>
          </cell>
          <cell r="AO130">
            <v>0</v>
          </cell>
          <cell r="AP130">
            <v>1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 t="str">
            <v xml:space="preserve"> 1.4.4</v>
          </cell>
          <cell r="E131" t="str">
            <v xml:space="preserve">УИР 1.4.4. :Разработка учебно-методической базы подготовки кадров по новым специальностям в области инновационной деятельности и   коммерциализации технологий </v>
          </cell>
          <cell r="H131">
            <v>2</v>
          </cell>
          <cell r="I131">
            <v>4</v>
          </cell>
          <cell r="K131">
            <v>0</v>
          </cell>
          <cell r="R131">
            <v>0</v>
          </cell>
          <cell r="S131" t="str">
            <v xml:space="preserve">-  </v>
          </cell>
          <cell r="T131" t="str">
            <v xml:space="preserve">-  </v>
          </cell>
          <cell r="W131" t="str">
            <v>Вн. вуза</v>
          </cell>
          <cell r="X131" t="str">
            <v xml:space="preserve"> -</v>
          </cell>
          <cell r="Z131">
            <v>0</v>
          </cell>
          <cell r="AA131" t="str">
            <v xml:space="preserve"> -</v>
          </cell>
          <cell r="AC131">
            <v>0</v>
          </cell>
          <cell r="AD131">
            <v>38888</v>
          </cell>
          <cell r="AF131">
            <v>102</v>
          </cell>
          <cell r="AG131">
            <v>39426</v>
          </cell>
          <cell r="AI131">
            <v>0</v>
          </cell>
          <cell r="AJ131">
            <v>102</v>
          </cell>
          <cell r="AK131">
            <v>0</v>
          </cell>
          <cell r="AL131">
            <v>102</v>
          </cell>
          <cell r="AM131">
            <v>0</v>
          </cell>
          <cell r="AN131">
            <v>0.3</v>
          </cell>
          <cell r="AO131">
            <v>0</v>
          </cell>
          <cell r="AP131">
            <v>1</v>
          </cell>
          <cell r="AQ131">
            <v>0</v>
          </cell>
          <cell r="AS131">
            <v>0</v>
          </cell>
        </row>
        <row r="132">
          <cell r="B132">
            <v>36</v>
          </cell>
          <cell r="C132" t="str">
            <v xml:space="preserve"> 1.4.5</v>
          </cell>
          <cell r="D132" t="str">
            <v>----</v>
          </cell>
          <cell r="E132" t="str">
            <v>Мероприятие: Приобретение лабораторного оборудования для обеспечения институциональных преобразований</v>
          </cell>
          <cell r="F132" t="str">
            <v>----</v>
          </cell>
          <cell r="G132" t="str">
            <v>----</v>
          </cell>
          <cell r="H132">
            <v>1</v>
          </cell>
          <cell r="I132">
            <v>10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-  </v>
          </cell>
          <cell r="T132" t="str">
            <v xml:space="preserve">-  </v>
          </cell>
          <cell r="W132" t="str">
            <v>----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-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  <cell r="AG132">
            <v>39263</v>
          </cell>
          <cell r="AH132" t="str">
            <v>-</v>
          </cell>
          <cell r="AI132">
            <v>0</v>
          </cell>
          <cell r="AJ132">
            <v>-163</v>
          </cell>
          <cell r="AK132" t="str">
            <v>-</v>
          </cell>
          <cell r="AL132">
            <v>-163</v>
          </cell>
          <cell r="AM132">
            <v>5</v>
          </cell>
          <cell r="AN132">
            <v>0</v>
          </cell>
          <cell r="AO132">
            <v>0</v>
          </cell>
          <cell r="AP132">
            <v>2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C133" t="str">
            <v xml:space="preserve"> 1.4.5</v>
          </cell>
          <cell r="E133" t="str">
            <v>Приобретение лабораторного оборудования для обеспечения институциональных преобразований</v>
          </cell>
          <cell r="H133">
            <v>1</v>
          </cell>
          <cell r="I133">
            <v>5</v>
          </cell>
          <cell r="K133">
            <v>0</v>
          </cell>
          <cell r="R133">
            <v>0</v>
          </cell>
          <cell r="S133" t="str">
            <v xml:space="preserve">-  </v>
          </cell>
          <cell r="T133" t="str">
            <v xml:space="preserve">-  </v>
          </cell>
          <cell r="W133" t="str">
            <v>Конкурс</v>
          </cell>
          <cell r="X133">
            <v>38908</v>
          </cell>
          <cell r="Z133">
            <v>82</v>
          </cell>
          <cell r="AA133">
            <v>38939</v>
          </cell>
          <cell r="AC133">
            <v>51</v>
          </cell>
          <cell r="AD133">
            <v>38959</v>
          </cell>
          <cell r="AF133">
            <v>31</v>
          </cell>
          <cell r="AG133">
            <v>39051</v>
          </cell>
          <cell r="AI133">
            <v>0</v>
          </cell>
          <cell r="AJ133">
            <v>82</v>
          </cell>
          <cell r="AK133">
            <v>375</v>
          </cell>
          <cell r="AL133">
            <v>-293</v>
          </cell>
          <cell r="AM133">
            <v>1</v>
          </cell>
          <cell r="AN133">
            <v>0.3</v>
          </cell>
          <cell r="AO133">
            <v>0</v>
          </cell>
          <cell r="AP133">
            <v>1</v>
          </cell>
          <cell r="AQ133">
            <v>0</v>
          </cell>
          <cell r="AS133">
            <v>0</v>
          </cell>
        </row>
        <row r="134">
          <cell r="C134" t="str">
            <v xml:space="preserve"> 1.4.5</v>
          </cell>
          <cell r="E134" t="str">
            <v>Приобретение лабораторного оборудования для обеспечения институциональных преобразований</v>
          </cell>
          <cell r="H134">
            <v>1</v>
          </cell>
          <cell r="I134">
            <v>5</v>
          </cell>
          <cell r="K134">
            <v>0</v>
          </cell>
          <cell r="R134">
            <v>0</v>
          </cell>
          <cell r="S134" t="str">
            <v xml:space="preserve">-  </v>
          </cell>
          <cell r="T134" t="str">
            <v xml:space="preserve">-  </v>
          </cell>
          <cell r="W134" t="str">
            <v>Конкурс</v>
          </cell>
          <cell r="X134">
            <v>39081</v>
          </cell>
          <cell r="Z134">
            <v>0</v>
          </cell>
          <cell r="AA134">
            <v>39112</v>
          </cell>
          <cell r="AC134">
            <v>0</v>
          </cell>
          <cell r="AD134">
            <v>39133</v>
          </cell>
          <cell r="AF134">
            <v>0</v>
          </cell>
          <cell r="AG134">
            <v>39263</v>
          </cell>
          <cell r="AI134">
            <v>0</v>
          </cell>
          <cell r="AJ134">
            <v>0</v>
          </cell>
          <cell r="AK134">
            <v>163</v>
          </cell>
          <cell r="AL134">
            <v>-163</v>
          </cell>
          <cell r="AM134">
            <v>5</v>
          </cell>
          <cell r="AN134">
            <v>0</v>
          </cell>
          <cell r="AO134">
            <v>0</v>
          </cell>
          <cell r="AP134">
            <v>1</v>
          </cell>
          <cell r="AQ134">
            <v>0</v>
          </cell>
          <cell r="AS134">
            <v>0</v>
          </cell>
        </row>
        <row r="135">
          <cell r="B135">
            <v>37</v>
          </cell>
          <cell r="C135" t="str">
            <v xml:space="preserve"> 1.4.6</v>
          </cell>
          <cell r="D135" t="str">
            <v>----</v>
          </cell>
          <cell r="E135" t="str">
            <v>Мероприятие: Повышения квалификации ППС и научных сотруников университета в области инновационной деятельности</v>
          </cell>
          <cell r="F135" t="str">
            <v>----</v>
          </cell>
          <cell r="G135" t="str">
            <v>----</v>
          </cell>
          <cell r="H135">
            <v>4</v>
          </cell>
          <cell r="I135">
            <v>2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 t="str">
            <v xml:space="preserve">-  </v>
          </cell>
          <cell r="T135" t="str">
            <v xml:space="preserve">-  </v>
          </cell>
          <cell r="W135" t="str">
            <v>----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-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  <cell r="AG135">
            <v>39426</v>
          </cell>
          <cell r="AH135" t="str">
            <v>-</v>
          </cell>
          <cell r="AI135">
            <v>0</v>
          </cell>
          <cell r="AJ135">
            <v>20</v>
          </cell>
          <cell r="AK135" t="str">
            <v>-</v>
          </cell>
          <cell r="AL135">
            <v>20</v>
          </cell>
          <cell r="AM135">
            <v>4</v>
          </cell>
          <cell r="AN135">
            <v>0.3</v>
          </cell>
          <cell r="AO135">
            <v>0</v>
          </cell>
          <cell r="AP135">
            <v>2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C136" t="str">
            <v xml:space="preserve"> 1.1.10 1.3.8                   1.4.6</v>
          </cell>
          <cell r="E136" t="str">
            <v>Повышение квалификации и переподготовка кадров</v>
          </cell>
          <cell r="H136">
            <v>4</v>
          </cell>
          <cell r="I136">
            <v>1.7142857142857142</v>
          </cell>
          <cell r="K136">
            <v>0</v>
          </cell>
          <cell r="R136">
            <v>0</v>
          </cell>
          <cell r="S136" t="str">
            <v xml:space="preserve">-  </v>
          </cell>
          <cell r="T136" t="str">
            <v xml:space="preserve">-  </v>
          </cell>
          <cell r="W136" t="str">
            <v>Вн. вуза</v>
          </cell>
          <cell r="X136" t="str">
            <v xml:space="preserve"> -</v>
          </cell>
          <cell r="Z136">
            <v>0</v>
          </cell>
          <cell r="AA136" t="str">
            <v xml:space="preserve"> -</v>
          </cell>
          <cell r="AC136">
            <v>0</v>
          </cell>
          <cell r="AD136">
            <v>38970</v>
          </cell>
          <cell r="AF136">
            <v>20</v>
          </cell>
          <cell r="AG136">
            <v>39426</v>
          </cell>
          <cell r="AI136">
            <v>0</v>
          </cell>
          <cell r="AJ136">
            <v>20</v>
          </cell>
          <cell r="AK136">
            <v>0</v>
          </cell>
          <cell r="AL136">
            <v>20</v>
          </cell>
          <cell r="AM136">
            <v>4</v>
          </cell>
          <cell r="AN136">
            <v>0.3</v>
          </cell>
          <cell r="AO136">
            <v>0</v>
          </cell>
          <cell r="AP136">
            <v>1</v>
          </cell>
          <cell r="AQ136">
            <v>0</v>
          </cell>
          <cell r="AS136">
            <v>0</v>
          </cell>
        </row>
        <row r="137">
          <cell r="C137" t="str">
            <v xml:space="preserve"> 1.1.10 1.3.8                   1.4.6</v>
          </cell>
          <cell r="E137" t="str">
            <v>Зарубежная и отраслевая (межотраслевая) стажировка</v>
          </cell>
          <cell r="H137">
            <v>4</v>
          </cell>
          <cell r="I137">
            <v>0.2857142857142857</v>
          </cell>
          <cell r="K137">
            <v>0</v>
          </cell>
          <cell r="R137">
            <v>0</v>
          </cell>
          <cell r="S137" t="str">
            <v xml:space="preserve">-  </v>
          </cell>
          <cell r="T137" t="str">
            <v xml:space="preserve">-  </v>
          </cell>
          <cell r="W137" t="str">
            <v>Вн. вуза</v>
          </cell>
          <cell r="X137" t="str">
            <v xml:space="preserve"> -</v>
          </cell>
          <cell r="Z137">
            <v>0</v>
          </cell>
          <cell r="AA137" t="str">
            <v xml:space="preserve"> -</v>
          </cell>
          <cell r="AC137">
            <v>0</v>
          </cell>
          <cell r="AD137">
            <v>38970</v>
          </cell>
          <cell r="AF137">
            <v>20</v>
          </cell>
          <cell r="AG137">
            <v>39426</v>
          </cell>
          <cell r="AI137">
            <v>0</v>
          </cell>
          <cell r="AJ137">
            <v>20</v>
          </cell>
          <cell r="AK137">
            <v>0</v>
          </cell>
          <cell r="AL137">
            <v>20</v>
          </cell>
          <cell r="AM137">
            <v>4</v>
          </cell>
          <cell r="AN137">
            <v>0.3</v>
          </cell>
          <cell r="AO137">
            <v>0</v>
          </cell>
          <cell r="AP137">
            <v>1</v>
          </cell>
          <cell r="AQ137">
            <v>0</v>
          </cell>
          <cell r="AS137">
            <v>0</v>
          </cell>
        </row>
        <row r="138">
          <cell r="B138">
            <v>38</v>
          </cell>
          <cell r="C138" t="str">
            <v xml:space="preserve"> 1.1., 1.2</v>
          </cell>
          <cell r="D138" t="str">
            <v>----</v>
          </cell>
          <cell r="E138" t="str">
            <v>Развитие методической и приборной базы (софин)</v>
          </cell>
          <cell r="F138" t="str">
            <v>----</v>
          </cell>
          <cell r="G138" t="str">
            <v>----</v>
          </cell>
          <cell r="H138">
            <v>2</v>
          </cell>
          <cell r="I138">
            <v>166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 xml:space="preserve">-  </v>
          </cell>
          <cell r="T138" t="str">
            <v xml:space="preserve">-  </v>
          </cell>
          <cell r="W138" t="str">
            <v>----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-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  <cell r="AG138">
            <v>39446</v>
          </cell>
          <cell r="AH138" t="str">
            <v>-</v>
          </cell>
          <cell r="AI138">
            <v>0</v>
          </cell>
          <cell r="AJ138">
            <v>20</v>
          </cell>
          <cell r="AK138" t="str">
            <v>-</v>
          </cell>
          <cell r="AL138">
            <v>20</v>
          </cell>
          <cell r="AM138">
            <v>4</v>
          </cell>
          <cell r="AN138" t="e">
            <v>#NAME?</v>
          </cell>
          <cell r="AO138">
            <v>0</v>
          </cell>
          <cell r="AP138">
            <v>2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C139" t="str">
            <v>1.1, 1.2</v>
          </cell>
          <cell r="E139" t="str">
            <v>Развитие методической и приборной базы (софин)</v>
          </cell>
          <cell r="H139">
            <v>2</v>
          </cell>
          <cell r="I139">
            <v>83</v>
          </cell>
          <cell r="K139">
            <v>0</v>
          </cell>
          <cell r="R139">
            <v>0</v>
          </cell>
          <cell r="S139" t="str">
            <v xml:space="preserve">-  </v>
          </cell>
          <cell r="T139" t="str">
            <v xml:space="preserve">-  </v>
          </cell>
          <cell r="W139" t="str">
            <v>Вн. вуза</v>
          </cell>
          <cell r="X139" t="str">
            <v xml:space="preserve"> -</v>
          </cell>
          <cell r="Z139">
            <v>0</v>
          </cell>
          <cell r="AA139" t="str">
            <v xml:space="preserve"> -</v>
          </cell>
          <cell r="AC139">
            <v>0</v>
          </cell>
          <cell r="AD139">
            <v>38888</v>
          </cell>
          <cell r="AF139">
            <v>102</v>
          </cell>
          <cell r="AG139">
            <v>39081</v>
          </cell>
          <cell r="AI139">
            <v>0</v>
          </cell>
          <cell r="AJ139">
            <v>102</v>
          </cell>
          <cell r="AK139">
            <v>345</v>
          </cell>
          <cell r="AL139">
            <v>-243</v>
          </cell>
          <cell r="AM139">
            <v>0</v>
          </cell>
          <cell r="AN139" t="e">
            <v>#NAME?</v>
          </cell>
          <cell r="AO139">
            <v>0</v>
          </cell>
          <cell r="AP139">
            <v>1</v>
          </cell>
          <cell r="AQ139">
            <v>0</v>
          </cell>
          <cell r="AS139">
            <v>0</v>
          </cell>
        </row>
        <row r="140">
          <cell r="C140" t="str">
            <v>1.1, 1.3</v>
          </cell>
          <cell r="E140" t="str">
            <v>Развитие методической и приборной базы (софин)</v>
          </cell>
          <cell r="H140">
            <v>2</v>
          </cell>
          <cell r="I140">
            <v>83</v>
          </cell>
          <cell r="K140">
            <v>0</v>
          </cell>
          <cell r="R140">
            <v>0</v>
          </cell>
          <cell r="S140" t="str">
            <v xml:space="preserve">-  </v>
          </cell>
          <cell r="T140" t="str">
            <v xml:space="preserve">-  </v>
          </cell>
          <cell r="W140" t="str">
            <v>Вн. вуза</v>
          </cell>
          <cell r="X140" t="str">
            <v xml:space="preserve"> -</v>
          </cell>
          <cell r="Z140">
            <v>0</v>
          </cell>
          <cell r="AA140" t="str">
            <v xml:space="preserve"> -</v>
          </cell>
          <cell r="AC140">
            <v>0</v>
          </cell>
          <cell r="AD140">
            <v>39092</v>
          </cell>
          <cell r="AF140">
            <v>0</v>
          </cell>
          <cell r="AG140">
            <v>39446</v>
          </cell>
          <cell r="AI140">
            <v>0</v>
          </cell>
          <cell r="AJ140">
            <v>0</v>
          </cell>
          <cell r="AK140">
            <v>-20</v>
          </cell>
          <cell r="AL140">
            <v>20</v>
          </cell>
          <cell r="AM140">
            <v>5</v>
          </cell>
          <cell r="AN140" t="e">
            <v>#NAME?</v>
          </cell>
          <cell r="AO140">
            <v>0</v>
          </cell>
          <cell r="AP140">
            <v>1</v>
          </cell>
          <cell r="AQ140">
            <v>0</v>
          </cell>
          <cell r="AS140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Граф"/>
      <sheetName val="ГрафРабот"/>
      <sheetName val="Д1_КолКонтр"/>
      <sheetName val="Д2_ВыплКонтр"/>
      <sheetName val="ОтчЗакуп"/>
      <sheetName val="ПланЗакуп"/>
      <sheetName val="ШаблОтчРасх"/>
      <sheetName val="ГрафРасх"/>
      <sheetName val="ПоказМонитор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B10">
            <v>1</v>
          </cell>
          <cell r="C10" t="str">
            <v xml:space="preserve"> 1.1.1</v>
          </cell>
          <cell r="D10" t="str">
            <v>----</v>
          </cell>
          <cell r="E10" t="str">
            <v>Мероприятие: приобретение, монтаж и ввод в эксплуатацию нового оборудования для создания межфакультетского лабораторного комплекса "Нанотехнологии" на базе научных лабораторий Научно-исследовательского физико-технического института ННГУ, физического факул</v>
          </cell>
          <cell r="F10" t="str">
            <v>----</v>
          </cell>
          <cell r="G10" t="str">
            <v>----</v>
          </cell>
          <cell r="H10">
            <v>1</v>
          </cell>
          <cell r="I10">
            <v>53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 xml:space="preserve">-  </v>
          </cell>
          <cell r="T10" t="str">
            <v xml:space="preserve">-  </v>
          </cell>
          <cell r="W10" t="str">
            <v>----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  <cell r="AG10">
            <v>39071</v>
          </cell>
          <cell r="AH10" t="str">
            <v>-</v>
          </cell>
          <cell r="AI10" t="str">
            <v>-</v>
          </cell>
          <cell r="AJ10">
            <v>77</v>
          </cell>
          <cell r="AK10" t="str">
            <v>-</v>
          </cell>
          <cell r="AL10">
            <v>77</v>
          </cell>
          <cell r="AM10">
            <v>1</v>
          </cell>
          <cell r="AN10">
            <v>0.3</v>
          </cell>
          <cell r="AO10">
            <v>0</v>
          </cell>
          <cell r="AP10">
            <v>1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C11" t="str">
            <v xml:space="preserve"> 1.1.1</v>
          </cell>
          <cell r="E11" t="str">
            <v>Этап 2006 года</v>
          </cell>
          <cell r="H11">
            <v>1</v>
          </cell>
          <cell r="I11">
            <v>53</v>
          </cell>
          <cell r="K11">
            <v>0</v>
          </cell>
          <cell r="R11">
            <v>0</v>
          </cell>
          <cell r="S11" t="str">
            <v xml:space="preserve">-  </v>
          </cell>
          <cell r="T11" t="str">
            <v xml:space="preserve">-  </v>
          </cell>
          <cell r="W11" t="str">
            <v>Конкурс</v>
          </cell>
          <cell r="X11">
            <v>38913</v>
          </cell>
          <cell r="Z11">
            <v>77</v>
          </cell>
          <cell r="AA11">
            <v>38944</v>
          </cell>
          <cell r="AC11">
            <v>46</v>
          </cell>
          <cell r="AD11">
            <v>38961</v>
          </cell>
          <cell r="AF11">
            <v>29</v>
          </cell>
          <cell r="AG11">
            <v>39071</v>
          </cell>
          <cell r="AI11">
            <v>0</v>
          </cell>
          <cell r="AJ11">
            <v>77</v>
          </cell>
          <cell r="AK11">
            <v>0</v>
          </cell>
          <cell r="AL11">
            <v>77</v>
          </cell>
          <cell r="AM11">
            <v>1</v>
          </cell>
          <cell r="AN11">
            <v>0.3</v>
          </cell>
          <cell r="AO11">
            <v>0</v>
          </cell>
          <cell r="AP11">
            <v>1</v>
          </cell>
          <cell r="AQ11">
            <v>0</v>
          </cell>
          <cell r="AS11">
            <v>0</v>
          </cell>
        </row>
        <row r="12">
          <cell r="B12">
            <v>2</v>
          </cell>
          <cell r="C12" t="str">
            <v xml:space="preserve"> 1.1.2</v>
          </cell>
          <cell r="D12" t="str">
            <v>----</v>
          </cell>
          <cell r="E12" t="str">
            <v>Мероприятие: приобретение, монтаж и ввод в эксплуатацию нового оборудования для развития межфакультетского лабораторного комплекса "Нанотехнологии".</v>
          </cell>
          <cell r="F12" t="str">
            <v>----</v>
          </cell>
          <cell r="G12" t="str">
            <v>----</v>
          </cell>
          <cell r="H12">
            <v>1</v>
          </cell>
          <cell r="I12">
            <v>67.2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 xml:space="preserve">-  </v>
          </cell>
          <cell r="T12" t="str">
            <v xml:space="preserve">-  </v>
          </cell>
          <cell r="W12" t="str">
            <v>----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  <cell r="AG12">
            <v>39436</v>
          </cell>
          <cell r="AH12" t="str">
            <v>-</v>
          </cell>
          <cell r="AI12">
            <v>0</v>
          </cell>
          <cell r="AJ12">
            <v>77</v>
          </cell>
          <cell r="AK12" t="str">
            <v>-</v>
          </cell>
          <cell r="AL12">
            <v>77</v>
          </cell>
          <cell r="AM12">
            <v>1</v>
          </cell>
          <cell r="AN12">
            <v>0.2</v>
          </cell>
          <cell r="AO12">
            <v>0</v>
          </cell>
          <cell r="AP12">
            <v>1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C13" t="str">
            <v xml:space="preserve"> 1.1.2</v>
          </cell>
          <cell r="E13" t="str">
            <v>Этап 2007 года</v>
          </cell>
          <cell r="H13">
            <v>1</v>
          </cell>
          <cell r="I13">
            <v>67.2</v>
          </cell>
          <cell r="K13">
            <v>0</v>
          </cell>
          <cell r="R13">
            <v>0</v>
          </cell>
          <cell r="S13" t="str">
            <v xml:space="preserve">-  </v>
          </cell>
          <cell r="T13" t="str">
            <v xml:space="preserve">-  </v>
          </cell>
          <cell r="W13" t="str">
            <v>Конкурс</v>
          </cell>
          <cell r="X13">
            <v>38913</v>
          </cell>
          <cell r="Z13">
            <v>77</v>
          </cell>
          <cell r="AA13">
            <v>39066</v>
          </cell>
          <cell r="AC13">
            <v>0</v>
          </cell>
          <cell r="AD13">
            <v>39083</v>
          </cell>
          <cell r="AF13">
            <v>0</v>
          </cell>
          <cell r="AG13">
            <v>39436</v>
          </cell>
          <cell r="AI13">
            <v>0</v>
          </cell>
          <cell r="AJ13">
            <v>77</v>
          </cell>
          <cell r="AK13">
            <v>0</v>
          </cell>
          <cell r="AL13">
            <v>77</v>
          </cell>
          <cell r="AM13">
            <v>1</v>
          </cell>
          <cell r="AN13">
            <v>0.2</v>
          </cell>
          <cell r="AO13">
            <v>0</v>
          </cell>
          <cell r="AP13">
            <v>1</v>
          </cell>
          <cell r="AQ13">
            <v>0</v>
          </cell>
          <cell r="AS13">
            <v>0</v>
          </cell>
        </row>
        <row r="14">
          <cell r="B14">
            <v>3</v>
          </cell>
          <cell r="C14" t="str">
            <v xml:space="preserve"> 1.1.3</v>
          </cell>
          <cell r="D14" t="str">
            <v>----</v>
          </cell>
          <cell r="E14" t="str">
            <v>Мероприятие: приобретение, монтаж и ввод в эксплуатацию нового оборудования для развития межфакультетского лабораторного комплекса "Нанотехнологии".</v>
          </cell>
          <cell r="F14" t="str">
            <v>----</v>
          </cell>
          <cell r="G14" t="str">
            <v>----</v>
          </cell>
          <cell r="H14">
            <v>1</v>
          </cell>
          <cell r="I14">
            <v>31.5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 xml:space="preserve">-  </v>
          </cell>
          <cell r="T14" t="str">
            <v xml:space="preserve">-  </v>
          </cell>
          <cell r="W14" t="str">
            <v>----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  <cell r="AG14">
            <v>39071</v>
          </cell>
          <cell r="AH14" t="str">
            <v>-</v>
          </cell>
          <cell r="AI14">
            <v>0</v>
          </cell>
          <cell r="AJ14">
            <v>-288</v>
          </cell>
          <cell r="AK14" t="str">
            <v>-</v>
          </cell>
          <cell r="AL14">
            <v>-288</v>
          </cell>
          <cell r="AM14">
            <v>5</v>
          </cell>
          <cell r="AN14">
            <v>0.3</v>
          </cell>
          <cell r="AO14">
            <v>0</v>
          </cell>
          <cell r="AP14">
            <v>1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C15" t="str">
            <v xml:space="preserve"> 1.1.3</v>
          </cell>
          <cell r="E15" t="str">
            <v>Этап 2006 года</v>
          </cell>
          <cell r="H15">
            <v>1</v>
          </cell>
          <cell r="I15">
            <v>31.5</v>
          </cell>
          <cell r="K15">
            <v>0</v>
          </cell>
          <cell r="R15">
            <v>0</v>
          </cell>
          <cell r="S15" t="str">
            <v xml:space="preserve">-  </v>
          </cell>
          <cell r="T15" t="str">
            <v xml:space="preserve">-  </v>
          </cell>
          <cell r="W15" t="str">
            <v>Конкурс</v>
          </cell>
          <cell r="X15">
            <v>38913</v>
          </cell>
          <cell r="Z15">
            <v>77</v>
          </cell>
          <cell r="AA15">
            <v>38944</v>
          </cell>
          <cell r="AC15">
            <v>46</v>
          </cell>
          <cell r="AD15">
            <v>38961</v>
          </cell>
          <cell r="AF15">
            <v>29</v>
          </cell>
          <cell r="AG15">
            <v>39071</v>
          </cell>
          <cell r="AI15">
            <v>0</v>
          </cell>
          <cell r="AJ15">
            <v>77</v>
          </cell>
          <cell r="AK15">
            <v>365</v>
          </cell>
          <cell r="AL15">
            <v>-288</v>
          </cell>
          <cell r="AM15">
            <v>1</v>
          </cell>
          <cell r="AN15">
            <v>0.3</v>
          </cell>
          <cell r="AO15">
            <v>0</v>
          </cell>
          <cell r="AP15">
            <v>1</v>
          </cell>
          <cell r="AQ15">
            <v>0</v>
          </cell>
          <cell r="AS15">
            <v>0</v>
          </cell>
        </row>
        <row r="16">
          <cell r="B16">
            <v>4</v>
          </cell>
          <cell r="C16" t="str">
            <v xml:space="preserve"> 1.1.4</v>
          </cell>
          <cell r="D16" t="str">
            <v>----</v>
          </cell>
          <cell r="E16" t="str">
            <v>Мероприятие: приобретение, монтаж и ввод в эксплуатацию нового оборудования для развития межфакультетского лабораторного комплекса «Химия и технология материалов для микроэлектроники».</v>
          </cell>
          <cell r="F16" t="str">
            <v>----</v>
          </cell>
          <cell r="G16" t="str">
            <v>----</v>
          </cell>
          <cell r="H16">
            <v>1</v>
          </cell>
          <cell r="I16">
            <v>18.399999999999999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 t="str">
            <v xml:space="preserve">-  </v>
          </cell>
          <cell r="T16" t="str">
            <v xml:space="preserve">-  </v>
          </cell>
          <cell r="W16" t="str">
            <v>----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  <cell r="AG16">
            <v>39436</v>
          </cell>
          <cell r="AH16" t="str">
            <v>-</v>
          </cell>
          <cell r="AI16">
            <v>0</v>
          </cell>
          <cell r="AJ16">
            <v>77</v>
          </cell>
          <cell r="AK16" t="str">
            <v>-</v>
          </cell>
          <cell r="AL16">
            <v>77</v>
          </cell>
          <cell r="AM16">
            <v>1</v>
          </cell>
          <cell r="AN16">
            <v>0.25</v>
          </cell>
          <cell r="AO16">
            <v>0</v>
          </cell>
          <cell r="AP16">
            <v>1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C17" t="str">
            <v xml:space="preserve"> 1.1.4</v>
          </cell>
          <cell r="E17" t="str">
            <v>Этап 2007 года</v>
          </cell>
          <cell r="H17">
            <v>1</v>
          </cell>
          <cell r="I17">
            <v>18.399999999999999</v>
          </cell>
          <cell r="K17">
            <v>0</v>
          </cell>
          <cell r="R17">
            <v>0</v>
          </cell>
          <cell r="S17" t="str">
            <v xml:space="preserve">-  </v>
          </cell>
          <cell r="T17" t="str">
            <v xml:space="preserve">-  </v>
          </cell>
          <cell r="W17" t="str">
            <v>Конкурс</v>
          </cell>
          <cell r="X17">
            <v>38913</v>
          </cell>
          <cell r="Z17">
            <v>77</v>
          </cell>
          <cell r="AA17">
            <v>38944</v>
          </cell>
          <cell r="AC17">
            <v>46</v>
          </cell>
          <cell r="AD17">
            <v>39083</v>
          </cell>
          <cell r="AF17">
            <v>0</v>
          </cell>
          <cell r="AG17">
            <v>39436</v>
          </cell>
          <cell r="AI17">
            <v>0</v>
          </cell>
          <cell r="AJ17">
            <v>77</v>
          </cell>
          <cell r="AK17">
            <v>0</v>
          </cell>
          <cell r="AL17">
            <v>77</v>
          </cell>
          <cell r="AM17">
            <v>1</v>
          </cell>
          <cell r="AN17">
            <v>0.25</v>
          </cell>
          <cell r="AO17">
            <v>0</v>
          </cell>
          <cell r="AP17">
            <v>1</v>
          </cell>
          <cell r="AQ17">
            <v>0</v>
          </cell>
          <cell r="AS17">
            <v>0</v>
          </cell>
        </row>
        <row r="18">
          <cell r="B18">
            <v>5</v>
          </cell>
          <cell r="C18" t="str">
            <v xml:space="preserve"> 1.1.5</v>
          </cell>
          <cell r="D18" t="str">
            <v>----</v>
          </cell>
          <cell r="E18" t="str">
            <v>Мероприятие:  приобретение, монтаж и ввод в эксплуатацию нового оборудования для УНИК НММН за счет средств софинансирования.</v>
          </cell>
          <cell r="F18" t="str">
            <v>----</v>
          </cell>
          <cell r="G18" t="str">
            <v>----</v>
          </cell>
          <cell r="H18">
            <v>1</v>
          </cell>
          <cell r="I18">
            <v>11.5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-  </v>
          </cell>
          <cell r="T18" t="str">
            <v xml:space="preserve">-  </v>
          </cell>
          <cell r="W18" t="str">
            <v>----</v>
          </cell>
          <cell r="X18" t="str">
            <v>-</v>
          </cell>
          <cell r="Y18" t="str">
            <v>-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 t="str">
            <v>-</v>
          </cell>
          <cell r="AF18" t="str">
            <v>-</v>
          </cell>
          <cell r="AG18">
            <v>39071</v>
          </cell>
          <cell r="AH18" t="str">
            <v>-</v>
          </cell>
          <cell r="AI18">
            <v>0</v>
          </cell>
          <cell r="AJ18">
            <v>-288</v>
          </cell>
          <cell r="AK18" t="str">
            <v>-</v>
          </cell>
          <cell r="AL18">
            <v>-288</v>
          </cell>
          <cell r="AM18">
            <v>5</v>
          </cell>
          <cell r="AN18">
            <v>0.3</v>
          </cell>
          <cell r="AO18">
            <v>0</v>
          </cell>
          <cell r="AP18">
            <v>1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C19" t="str">
            <v xml:space="preserve"> 1.1.5</v>
          </cell>
          <cell r="E19" t="str">
            <v xml:space="preserve">Этап 2006 года (софинансирование) - НЕТ В ПЛАНЕ ЗАКУПОК СРОКОВ </v>
          </cell>
          <cell r="H19">
            <v>1</v>
          </cell>
          <cell r="I19">
            <v>11.5</v>
          </cell>
          <cell r="K19">
            <v>0</v>
          </cell>
          <cell r="R19">
            <v>0</v>
          </cell>
          <cell r="S19" t="str">
            <v xml:space="preserve">-  </v>
          </cell>
          <cell r="T19" t="str">
            <v xml:space="preserve">-  </v>
          </cell>
          <cell r="W19" t="str">
            <v>?</v>
          </cell>
          <cell r="X19">
            <v>38913</v>
          </cell>
          <cell r="Z19">
            <v>77</v>
          </cell>
          <cell r="AA19">
            <v>38944</v>
          </cell>
          <cell r="AC19">
            <v>46</v>
          </cell>
          <cell r="AD19">
            <v>38961</v>
          </cell>
          <cell r="AF19">
            <v>29</v>
          </cell>
          <cell r="AG19">
            <v>39071</v>
          </cell>
          <cell r="AI19">
            <v>0</v>
          </cell>
          <cell r="AJ19">
            <v>77</v>
          </cell>
          <cell r="AK19">
            <v>365</v>
          </cell>
          <cell r="AL19">
            <v>-288</v>
          </cell>
          <cell r="AM19">
            <v>1</v>
          </cell>
          <cell r="AN19">
            <v>0.3</v>
          </cell>
          <cell r="AO19">
            <v>0</v>
          </cell>
          <cell r="AP19">
            <v>1</v>
          </cell>
          <cell r="AQ19">
            <v>0</v>
          </cell>
          <cell r="AS19">
            <v>0</v>
          </cell>
        </row>
        <row r="20">
          <cell r="B20">
            <v>6</v>
          </cell>
          <cell r="C20" t="str">
            <v xml:space="preserve"> 1.1.6</v>
          </cell>
          <cell r="D20" t="str">
            <v>----</v>
          </cell>
          <cell r="E20" t="str">
            <v>Мероприятие: приобретение, монтаж и ввод в эксплуатацию нового оборудования для развития УНИК НММН за счет средств софинансирования.</v>
          </cell>
          <cell r="F20" t="str">
            <v>----</v>
          </cell>
          <cell r="G20" t="str">
            <v>----</v>
          </cell>
          <cell r="H20">
            <v>1</v>
          </cell>
          <cell r="I20">
            <v>2.5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 xml:space="preserve">-  </v>
          </cell>
          <cell r="T20" t="str">
            <v xml:space="preserve">-  </v>
          </cell>
          <cell r="W20" t="str">
            <v>----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>
            <v>39436</v>
          </cell>
          <cell r="AH20" t="str">
            <v>-</v>
          </cell>
          <cell r="AI20">
            <v>0</v>
          </cell>
          <cell r="AJ20">
            <v>77</v>
          </cell>
          <cell r="AK20" t="str">
            <v>-</v>
          </cell>
          <cell r="AL20">
            <v>77</v>
          </cell>
          <cell r="AM20">
            <v>1</v>
          </cell>
          <cell r="AN20">
            <v>0.25</v>
          </cell>
          <cell r="AO20">
            <v>0</v>
          </cell>
          <cell r="AP20">
            <v>1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C21" t="str">
            <v xml:space="preserve"> 1.1.6</v>
          </cell>
          <cell r="E21" t="str">
            <v>Этап 2007 года (софинансирование) - НЕТ В ПЛАНЕ ЗАКУПОК СРОКОВ</v>
          </cell>
          <cell r="H21">
            <v>1</v>
          </cell>
          <cell r="I21">
            <v>2.5</v>
          </cell>
          <cell r="K21">
            <v>0</v>
          </cell>
          <cell r="R21">
            <v>0</v>
          </cell>
          <cell r="S21" t="str">
            <v xml:space="preserve">-  </v>
          </cell>
          <cell r="T21" t="str">
            <v xml:space="preserve">-  </v>
          </cell>
          <cell r="W21" t="str">
            <v>?</v>
          </cell>
          <cell r="X21">
            <v>38913</v>
          </cell>
          <cell r="Z21">
            <v>77</v>
          </cell>
          <cell r="AA21">
            <v>38944</v>
          </cell>
          <cell r="AC21">
            <v>46</v>
          </cell>
          <cell r="AD21">
            <v>39083</v>
          </cell>
          <cell r="AF21">
            <v>0</v>
          </cell>
          <cell r="AG21">
            <v>39436</v>
          </cell>
          <cell r="AI21">
            <v>0</v>
          </cell>
          <cell r="AJ21">
            <v>77</v>
          </cell>
          <cell r="AK21">
            <v>0</v>
          </cell>
          <cell r="AL21">
            <v>77</v>
          </cell>
          <cell r="AM21">
            <v>1</v>
          </cell>
          <cell r="AN21">
            <v>0.25</v>
          </cell>
          <cell r="AO21">
            <v>0</v>
          </cell>
          <cell r="AP21">
            <v>1</v>
          </cell>
          <cell r="AQ21">
            <v>0</v>
          </cell>
          <cell r="AS21">
            <v>0</v>
          </cell>
        </row>
        <row r="22">
          <cell r="B22">
            <v>7</v>
          </cell>
          <cell r="C22" t="str">
            <v xml:space="preserve"> 1.1.7</v>
          </cell>
          <cell r="D22" t="str">
            <v>----</v>
          </cell>
          <cell r="E22" t="str">
            <v>Мероприятие:  закупка и разработка программного и методического обеспечения для создания межфакультетского лабораторного комплекса "Нанотехнологии".</v>
          </cell>
          <cell r="F22" t="str">
            <v>----</v>
          </cell>
          <cell r="G22" t="str">
            <v>----</v>
          </cell>
          <cell r="H22">
            <v>2</v>
          </cell>
          <cell r="I22">
            <v>4.3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 xml:space="preserve">-  </v>
          </cell>
          <cell r="T22" t="str">
            <v xml:space="preserve">-  </v>
          </cell>
          <cell r="W22" t="str">
            <v>----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>
            <v>39071</v>
          </cell>
          <cell r="AH22" t="str">
            <v>-</v>
          </cell>
          <cell r="AI22">
            <v>0</v>
          </cell>
          <cell r="AJ22">
            <v>-288</v>
          </cell>
          <cell r="AK22" t="str">
            <v>-</v>
          </cell>
          <cell r="AL22">
            <v>-288</v>
          </cell>
          <cell r="AM22">
            <v>5</v>
          </cell>
          <cell r="AN22">
            <v>0.3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C23" t="str">
            <v xml:space="preserve"> 1.1.7</v>
          </cell>
          <cell r="E23" t="str">
            <v>Этап 2006 года</v>
          </cell>
          <cell r="H23">
            <v>2</v>
          </cell>
          <cell r="I23">
            <v>4.3</v>
          </cell>
          <cell r="K23">
            <v>0</v>
          </cell>
          <cell r="R23">
            <v>0</v>
          </cell>
          <cell r="S23" t="str">
            <v xml:space="preserve">-  </v>
          </cell>
          <cell r="T23" t="str">
            <v xml:space="preserve">-  </v>
          </cell>
          <cell r="W23" t="str">
            <v>Конкурс</v>
          </cell>
          <cell r="X23">
            <v>38913</v>
          </cell>
          <cell r="Z23">
            <v>77</v>
          </cell>
          <cell r="AA23">
            <v>38944</v>
          </cell>
          <cell r="AC23">
            <v>46</v>
          </cell>
          <cell r="AD23">
            <v>38961</v>
          </cell>
          <cell r="AF23">
            <v>29</v>
          </cell>
          <cell r="AG23">
            <v>39071</v>
          </cell>
          <cell r="AI23">
            <v>0</v>
          </cell>
          <cell r="AJ23">
            <v>77</v>
          </cell>
          <cell r="AK23">
            <v>365</v>
          </cell>
          <cell r="AL23">
            <v>-288</v>
          </cell>
          <cell r="AM23">
            <v>1</v>
          </cell>
          <cell r="AN23">
            <v>0.3</v>
          </cell>
          <cell r="AO23">
            <v>0</v>
          </cell>
          <cell r="AP23">
            <v>1</v>
          </cell>
          <cell r="AQ23">
            <v>0</v>
          </cell>
          <cell r="AS23">
            <v>0</v>
          </cell>
        </row>
        <row r="24">
          <cell r="B24">
            <v>8</v>
          </cell>
          <cell r="C24" t="str">
            <v xml:space="preserve"> 1.1.8</v>
          </cell>
          <cell r="D24" t="str">
            <v>----</v>
          </cell>
          <cell r="E24" t="str">
            <v>Мероприятие: закупка и разработка программного и методического обеспечения для создания межфакультетского лабораторного комплекса «Химия и технология материалов для микроэлектроники».</v>
          </cell>
          <cell r="F24" t="str">
            <v>----</v>
          </cell>
          <cell r="G24" t="str">
            <v>----</v>
          </cell>
          <cell r="H24">
            <v>2</v>
          </cell>
          <cell r="I24">
            <v>2.2000000000000002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 xml:space="preserve">-  </v>
          </cell>
          <cell r="T24" t="str">
            <v xml:space="preserve">-  </v>
          </cell>
          <cell r="W24" t="str">
            <v>----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>
            <v>39071</v>
          </cell>
          <cell r="AH24" t="str">
            <v>-</v>
          </cell>
          <cell r="AI24">
            <v>0</v>
          </cell>
          <cell r="AJ24">
            <v>-288</v>
          </cell>
          <cell r="AK24" t="str">
            <v>-</v>
          </cell>
          <cell r="AL24">
            <v>-288</v>
          </cell>
          <cell r="AM24">
            <v>5</v>
          </cell>
          <cell r="AN24">
            <v>0.3</v>
          </cell>
          <cell r="AO24">
            <v>0</v>
          </cell>
          <cell r="AP24">
            <v>1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C25" t="str">
            <v xml:space="preserve"> 1.1.8</v>
          </cell>
          <cell r="E25" t="str">
            <v>Этап 2006 года</v>
          </cell>
          <cell r="H25">
            <v>2</v>
          </cell>
          <cell r="I25">
            <v>2.2000000000000002</v>
          </cell>
          <cell r="K25">
            <v>0</v>
          </cell>
          <cell r="R25">
            <v>0</v>
          </cell>
          <cell r="S25" t="str">
            <v xml:space="preserve">-  </v>
          </cell>
          <cell r="T25" t="str">
            <v xml:space="preserve">-  </v>
          </cell>
          <cell r="W25" t="str">
            <v>Конкурс</v>
          </cell>
          <cell r="X25">
            <v>38913</v>
          </cell>
          <cell r="Z25">
            <v>77</v>
          </cell>
          <cell r="AA25">
            <v>38944</v>
          </cell>
          <cell r="AC25">
            <v>46</v>
          </cell>
          <cell r="AD25">
            <v>38961</v>
          </cell>
          <cell r="AF25">
            <v>29</v>
          </cell>
          <cell r="AG25">
            <v>39071</v>
          </cell>
          <cell r="AI25">
            <v>0</v>
          </cell>
          <cell r="AJ25">
            <v>77</v>
          </cell>
          <cell r="AK25">
            <v>365</v>
          </cell>
          <cell r="AL25">
            <v>-288</v>
          </cell>
          <cell r="AM25">
            <v>1</v>
          </cell>
          <cell r="AN25">
            <v>0.3</v>
          </cell>
          <cell r="AO25">
            <v>0</v>
          </cell>
          <cell r="AP25">
            <v>1</v>
          </cell>
          <cell r="AQ25">
            <v>0</v>
          </cell>
          <cell r="AS25">
            <v>0</v>
          </cell>
        </row>
        <row r="26">
          <cell r="B26">
            <v>9</v>
          </cell>
          <cell r="C26" t="str">
            <v xml:space="preserve"> 1.1.9</v>
          </cell>
          <cell r="D26" t="str">
            <v>----</v>
          </cell>
          <cell r="E26" t="str">
            <v>Мероприятие:  закупка и разработка программного и методического обеспечения для УНИК НММН за счет средств софинансирования.</v>
          </cell>
          <cell r="F26" t="str">
            <v>----</v>
          </cell>
          <cell r="G26" t="str">
            <v>----</v>
          </cell>
          <cell r="H26">
            <v>2</v>
          </cell>
          <cell r="I26">
            <v>1.4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 xml:space="preserve">-  </v>
          </cell>
          <cell r="T26" t="str">
            <v xml:space="preserve">-  </v>
          </cell>
          <cell r="W26" t="str">
            <v>----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39071</v>
          </cell>
          <cell r="AH26" t="str">
            <v>-</v>
          </cell>
          <cell r="AI26">
            <v>0</v>
          </cell>
          <cell r="AJ26">
            <v>-288</v>
          </cell>
          <cell r="AK26" t="str">
            <v>-</v>
          </cell>
          <cell r="AL26">
            <v>-288</v>
          </cell>
          <cell r="AM26">
            <v>5</v>
          </cell>
          <cell r="AN26">
            <v>0.3</v>
          </cell>
          <cell r="AO26">
            <v>0</v>
          </cell>
          <cell r="AP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C27" t="str">
            <v xml:space="preserve"> 1.1.9</v>
          </cell>
          <cell r="E27" t="str">
            <v xml:space="preserve">Этап 2006 года (софинансирование) - НЕТ В ПЛАНЕ ЗАКУПОК СРОКОВ </v>
          </cell>
          <cell r="H27">
            <v>2</v>
          </cell>
          <cell r="I27">
            <v>1.4</v>
          </cell>
          <cell r="K27">
            <v>0</v>
          </cell>
          <cell r="R27">
            <v>0</v>
          </cell>
          <cell r="S27" t="str">
            <v xml:space="preserve">-  </v>
          </cell>
          <cell r="T27" t="str">
            <v xml:space="preserve">-  </v>
          </cell>
          <cell r="W27" t="str">
            <v>?</v>
          </cell>
          <cell r="X27">
            <v>38913</v>
          </cell>
          <cell r="Z27">
            <v>77</v>
          </cell>
          <cell r="AA27">
            <v>38944</v>
          </cell>
          <cell r="AC27">
            <v>46</v>
          </cell>
          <cell r="AD27">
            <v>38961</v>
          </cell>
          <cell r="AF27">
            <v>29</v>
          </cell>
          <cell r="AG27">
            <v>39071</v>
          </cell>
          <cell r="AI27">
            <v>0</v>
          </cell>
          <cell r="AJ27">
            <v>77</v>
          </cell>
          <cell r="AK27">
            <v>365</v>
          </cell>
          <cell r="AL27">
            <v>-288</v>
          </cell>
          <cell r="AM27">
            <v>1</v>
          </cell>
          <cell r="AN27">
            <v>0.3</v>
          </cell>
          <cell r="AO27">
            <v>0</v>
          </cell>
          <cell r="AP27">
            <v>1</v>
          </cell>
          <cell r="AQ27">
            <v>0</v>
          </cell>
          <cell r="AS27">
            <v>0</v>
          </cell>
        </row>
        <row r="28">
          <cell r="B28">
            <v>10</v>
          </cell>
          <cell r="C28" t="str">
            <v xml:space="preserve"> 1.2.1</v>
          </cell>
          <cell r="D28" t="str">
            <v>----</v>
          </cell>
          <cell r="E28" t="str">
            <v>Мероприятие:  приобретение, монтаж и ввод в эксплуатацию нового оборудования для создания межфакультетского лабораторного комплекса «Информационные системы новых частотных диапазонов» на базе научных лабораторий радиофизического факультета и факультета «В</v>
          </cell>
          <cell r="F28" t="str">
            <v>----</v>
          </cell>
          <cell r="G28" t="str">
            <v>----</v>
          </cell>
          <cell r="H28">
            <v>1</v>
          </cell>
          <cell r="I28">
            <v>19.7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 xml:space="preserve">-  </v>
          </cell>
          <cell r="T28" t="str">
            <v xml:space="preserve">-  </v>
          </cell>
          <cell r="W28" t="str">
            <v>----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39071</v>
          </cell>
          <cell r="AH28" t="str">
            <v>-</v>
          </cell>
          <cell r="AI28">
            <v>0</v>
          </cell>
          <cell r="AJ28">
            <v>-288</v>
          </cell>
          <cell r="AK28" t="str">
            <v>-</v>
          </cell>
          <cell r="AL28">
            <v>-288</v>
          </cell>
          <cell r="AM28">
            <v>5</v>
          </cell>
          <cell r="AN28">
            <v>0.3</v>
          </cell>
          <cell r="AO28">
            <v>0</v>
          </cell>
          <cell r="AP28">
            <v>1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 t="str">
            <v xml:space="preserve"> 1.2.1</v>
          </cell>
          <cell r="E29" t="str">
            <v>Этап 2006 года</v>
          </cell>
          <cell r="H29">
            <v>1</v>
          </cell>
          <cell r="I29">
            <v>19.7</v>
          </cell>
          <cell r="K29">
            <v>0</v>
          </cell>
          <cell r="R29">
            <v>0</v>
          </cell>
          <cell r="S29" t="str">
            <v xml:space="preserve">-  </v>
          </cell>
          <cell r="T29" t="str">
            <v xml:space="preserve">-  </v>
          </cell>
          <cell r="W29" t="str">
            <v>Конкурс</v>
          </cell>
          <cell r="X29">
            <v>38913</v>
          </cell>
          <cell r="Z29">
            <v>77</v>
          </cell>
          <cell r="AA29">
            <v>38944</v>
          </cell>
          <cell r="AC29">
            <v>46</v>
          </cell>
          <cell r="AD29">
            <v>38961</v>
          </cell>
          <cell r="AF29">
            <v>29</v>
          </cell>
          <cell r="AG29">
            <v>39071</v>
          </cell>
          <cell r="AI29">
            <v>0</v>
          </cell>
          <cell r="AJ29">
            <v>77</v>
          </cell>
          <cell r="AK29">
            <v>365</v>
          </cell>
          <cell r="AL29">
            <v>-288</v>
          </cell>
          <cell r="AM29">
            <v>1</v>
          </cell>
          <cell r="AN29">
            <v>0.3</v>
          </cell>
          <cell r="AO29">
            <v>0</v>
          </cell>
          <cell r="AP29">
            <v>1</v>
          </cell>
          <cell r="AQ29">
            <v>0</v>
          </cell>
          <cell r="AS29">
            <v>0</v>
          </cell>
        </row>
        <row r="30">
          <cell r="B30">
            <v>11</v>
          </cell>
          <cell r="C30" t="str">
            <v xml:space="preserve"> 1.2.2</v>
          </cell>
          <cell r="D30" t="str">
            <v>----</v>
          </cell>
          <cell r="E30" t="str">
            <v>Мероприятие: приобретение, монтаж и ввод в эксплуатацию нового оборудования для развития межфакультетского лабораторного комплекса «Информационные системы новых частотных диапазонов».</v>
          </cell>
          <cell r="F30" t="str">
            <v>----</v>
          </cell>
          <cell r="G30" t="str">
            <v>----</v>
          </cell>
          <cell r="H30">
            <v>1</v>
          </cell>
          <cell r="I30">
            <v>19.8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 xml:space="preserve">-  </v>
          </cell>
          <cell r="T30" t="str">
            <v xml:space="preserve">-  </v>
          </cell>
          <cell r="W30" t="str">
            <v>----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>
            <v>39436</v>
          </cell>
          <cell r="AH30" t="str">
            <v>-</v>
          </cell>
          <cell r="AI30">
            <v>0</v>
          </cell>
          <cell r="AJ30">
            <v>77</v>
          </cell>
          <cell r="AK30" t="str">
            <v>-</v>
          </cell>
          <cell r="AL30">
            <v>77</v>
          </cell>
          <cell r="AM30">
            <v>1</v>
          </cell>
          <cell r="AN30">
            <v>0.25</v>
          </cell>
          <cell r="AO30">
            <v>0</v>
          </cell>
          <cell r="AP30">
            <v>1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C31" t="str">
            <v xml:space="preserve"> 1.2.2</v>
          </cell>
          <cell r="E31" t="str">
            <v>Этап 2007 года</v>
          </cell>
          <cell r="H31">
            <v>1</v>
          </cell>
          <cell r="I31">
            <v>19.8</v>
          </cell>
          <cell r="K31">
            <v>0</v>
          </cell>
          <cell r="R31">
            <v>0</v>
          </cell>
          <cell r="S31" t="str">
            <v xml:space="preserve">-  </v>
          </cell>
          <cell r="T31" t="str">
            <v xml:space="preserve">-  </v>
          </cell>
          <cell r="W31" t="str">
            <v>Конкурс</v>
          </cell>
          <cell r="X31">
            <v>38913</v>
          </cell>
          <cell r="Z31">
            <v>77</v>
          </cell>
          <cell r="AA31">
            <v>38944</v>
          </cell>
          <cell r="AC31">
            <v>46</v>
          </cell>
          <cell r="AD31">
            <v>39083</v>
          </cell>
          <cell r="AF31">
            <v>0</v>
          </cell>
          <cell r="AG31">
            <v>39436</v>
          </cell>
          <cell r="AI31">
            <v>0</v>
          </cell>
          <cell r="AJ31">
            <v>77</v>
          </cell>
          <cell r="AK31">
            <v>0</v>
          </cell>
          <cell r="AL31">
            <v>77</v>
          </cell>
          <cell r="AM31">
            <v>1</v>
          </cell>
          <cell r="AN31">
            <v>0.25</v>
          </cell>
          <cell r="AO31">
            <v>0</v>
          </cell>
          <cell r="AP31">
            <v>1</v>
          </cell>
          <cell r="AQ31">
            <v>0</v>
          </cell>
          <cell r="AS31">
            <v>0</v>
          </cell>
        </row>
        <row r="32">
          <cell r="B32">
            <v>12</v>
          </cell>
          <cell r="C32" t="str">
            <v xml:space="preserve"> 1.2.3</v>
          </cell>
          <cell r="D32" t="str">
            <v>----</v>
          </cell>
          <cell r="E32" t="str">
            <v>Мероприятие:  приобретение, монтаж и ввод в эксплуатацию нового оборудования для создания межфакультетского лабораторного комплекса «Информационные технологии для изучения живых систем и  мониторинга окружающей среды» на базе научных лабораторий радиофизи</v>
          </cell>
          <cell r="F32" t="str">
            <v>----</v>
          </cell>
          <cell r="G32" t="str">
            <v>----</v>
          </cell>
          <cell r="H32">
            <v>1</v>
          </cell>
          <cell r="I32">
            <v>48.1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 t="str">
            <v xml:space="preserve">-  </v>
          </cell>
          <cell r="T32" t="str">
            <v xml:space="preserve">-  </v>
          </cell>
          <cell r="W32" t="str">
            <v>----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>
            <v>39071</v>
          </cell>
          <cell r="AH32" t="str">
            <v>-</v>
          </cell>
          <cell r="AI32">
            <v>0</v>
          </cell>
          <cell r="AJ32">
            <v>-288</v>
          </cell>
          <cell r="AK32" t="str">
            <v>-</v>
          </cell>
          <cell r="AL32">
            <v>-288</v>
          </cell>
          <cell r="AM32">
            <v>5</v>
          </cell>
          <cell r="AN32">
            <v>0.3</v>
          </cell>
          <cell r="AO32">
            <v>0</v>
          </cell>
          <cell r="AP32">
            <v>1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C33" t="str">
            <v xml:space="preserve"> 1.2.3</v>
          </cell>
          <cell r="E33" t="str">
            <v>Этап 2006 года</v>
          </cell>
          <cell r="H33">
            <v>1</v>
          </cell>
          <cell r="I33">
            <v>48.1</v>
          </cell>
          <cell r="K33">
            <v>0</v>
          </cell>
          <cell r="R33">
            <v>0</v>
          </cell>
          <cell r="S33" t="str">
            <v xml:space="preserve">-  </v>
          </cell>
          <cell r="T33" t="str">
            <v xml:space="preserve">-  </v>
          </cell>
          <cell r="W33" t="str">
            <v>Конкурс</v>
          </cell>
          <cell r="X33">
            <v>38913</v>
          </cell>
          <cell r="Z33">
            <v>77</v>
          </cell>
          <cell r="AA33">
            <v>38944</v>
          </cell>
          <cell r="AC33">
            <v>46</v>
          </cell>
          <cell r="AD33">
            <v>38961</v>
          </cell>
          <cell r="AF33">
            <v>29</v>
          </cell>
          <cell r="AG33">
            <v>39071</v>
          </cell>
          <cell r="AI33">
            <v>0</v>
          </cell>
          <cell r="AJ33">
            <v>77</v>
          </cell>
          <cell r="AK33">
            <v>365</v>
          </cell>
          <cell r="AL33">
            <v>-288</v>
          </cell>
          <cell r="AM33">
            <v>1</v>
          </cell>
          <cell r="AN33">
            <v>0.3</v>
          </cell>
          <cell r="AO33">
            <v>0</v>
          </cell>
          <cell r="AP33">
            <v>1</v>
          </cell>
          <cell r="AQ33">
            <v>0</v>
          </cell>
          <cell r="AS33">
            <v>0</v>
          </cell>
        </row>
        <row r="34">
          <cell r="B34">
            <v>13</v>
          </cell>
          <cell r="C34" t="str">
            <v xml:space="preserve"> 1.2.4</v>
          </cell>
          <cell r="D34" t="str">
            <v>----</v>
          </cell>
          <cell r="E34" t="str">
            <v xml:space="preserve">Мероприятие: приобретение, монтаж и ввод в эксплуатацию нового оборудования для развития межфакультетского лабораторного комплекса «Информационные технологии для изучения живых систем и  мониторинга окружающей среды». </v>
          </cell>
          <cell r="F34" t="str">
            <v>----</v>
          </cell>
          <cell r="G34" t="str">
            <v>----</v>
          </cell>
          <cell r="H34">
            <v>1</v>
          </cell>
          <cell r="I34">
            <v>49.2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 t="str">
            <v xml:space="preserve">-  </v>
          </cell>
          <cell r="T34" t="str">
            <v xml:space="preserve">-  </v>
          </cell>
          <cell r="W34" t="str">
            <v>----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  <cell r="AG34">
            <v>39436</v>
          </cell>
          <cell r="AH34" t="str">
            <v>-</v>
          </cell>
          <cell r="AI34">
            <v>0</v>
          </cell>
          <cell r="AJ34">
            <v>77</v>
          </cell>
          <cell r="AK34" t="str">
            <v>-</v>
          </cell>
          <cell r="AL34">
            <v>77</v>
          </cell>
          <cell r="AM34">
            <v>1</v>
          </cell>
          <cell r="AN34">
            <v>0.25</v>
          </cell>
          <cell r="AO34">
            <v>0</v>
          </cell>
          <cell r="AP34">
            <v>1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C35" t="str">
            <v xml:space="preserve"> 1.2.4</v>
          </cell>
          <cell r="E35" t="str">
            <v>Этап 2007 года</v>
          </cell>
          <cell r="H35">
            <v>1</v>
          </cell>
          <cell r="I35">
            <v>49.2</v>
          </cell>
          <cell r="K35">
            <v>0</v>
          </cell>
          <cell r="R35">
            <v>0</v>
          </cell>
          <cell r="S35" t="str">
            <v xml:space="preserve">-  </v>
          </cell>
          <cell r="T35" t="str">
            <v xml:space="preserve">-  </v>
          </cell>
          <cell r="W35" t="str">
            <v>Конкурс</v>
          </cell>
          <cell r="X35">
            <v>38913</v>
          </cell>
          <cell r="Z35">
            <v>77</v>
          </cell>
          <cell r="AA35">
            <v>38944</v>
          </cell>
          <cell r="AC35">
            <v>46</v>
          </cell>
          <cell r="AD35">
            <v>39083</v>
          </cell>
          <cell r="AF35">
            <v>0</v>
          </cell>
          <cell r="AG35">
            <v>39436</v>
          </cell>
          <cell r="AI35">
            <v>0</v>
          </cell>
          <cell r="AJ35">
            <v>77</v>
          </cell>
          <cell r="AK35">
            <v>0</v>
          </cell>
          <cell r="AL35">
            <v>77</v>
          </cell>
          <cell r="AM35">
            <v>1</v>
          </cell>
          <cell r="AN35">
            <v>0.25</v>
          </cell>
          <cell r="AO35">
            <v>0</v>
          </cell>
          <cell r="AP35">
            <v>1</v>
          </cell>
          <cell r="AQ35">
            <v>0</v>
          </cell>
          <cell r="AS35">
            <v>0</v>
          </cell>
        </row>
        <row r="36">
          <cell r="B36">
            <v>14</v>
          </cell>
          <cell r="C36" t="str">
            <v xml:space="preserve"> 1.2.5</v>
          </cell>
          <cell r="D36" t="str">
            <v>----</v>
          </cell>
          <cell r="E36" t="str">
            <v>Мероприятие: приобретение, монтаж и ввод в эксплуатацию нового оборудования для создания межфакультетского лабораторного комплекса «Современные системы передачи и обработки информации» на базе научных лабораторий радиофизического факультета и факультета «</v>
          </cell>
          <cell r="F36" t="str">
            <v>----</v>
          </cell>
          <cell r="G36" t="str">
            <v>----</v>
          </cell>
          <cell r="H36">
            <v>1</v>
          </cell>
          <cell r="I36">
            <v>19.399999999999999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 xml:space="preserve">-  </v>
          </cell>
          <cell r="T36" t="str">
            <v xml:space="preserve">-  </v>
          </cell>
          <cell r="W36" t="str">
            <v>----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-</v>
          </cell>
          <cell r="AG36">
            <v>39071</v>
          </cell>
          <cell r="AH36" t="str">
            <v>-</v>
          </cell>
          <cell r="AI36">
            <v>0</v>
          </cell>
          <cell r="AJ36">
            <v>-288</v>
          </cell>
          <cell r="AK36" t="str">
            <v>-</v>
          </cell>
          <cell r="AL36">
            <v>-288</v>
          </cell>
          <cell r="AM36">
            <v>5</v>
          </cell>
          <cell r="AN36">
            <v>0.3</v>
          </cell>
          <cell r="AO36">
            <v>0</v>
          </cell>
          <cell r="AP36">
            <v>1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C37" t="str">
            <v xml:space="preserve"> 1.2.5</v>
          </cell>
          <cell r="E37" t="str">
            <v>Этап 2006 года</v>
          </cell>
          <cell r="H37">
            <v>1</v>
          </cell>
          <cell r="I37">
            <v>19.399999999999999</v>
          </cell>
          <cell r="K37">
            <v>0</v>
          </cell>
          <cell r="R37">
            <v>0</v>
          </cell>
          <cell r="S37" t="str">
            <v xml:space="preserve">-  </v>
          </cell>
          <cell r="T37" t="str">
            <v xml:space="preserve">-  </v>
          </cell>
          <cell r="W37" t="str">
            <v>Конкурс</v>
          </cell>
          <cell r="X37">
            <v>38913</v>
          </cell>
          <cell r="Z37">
            <v>77</v>
          </cell>
          <cell r="AA37">
            <v>38944</v>
          </cell>
          <cell r="AC37">
            <v>46</v>
          </cell>
          <cell r="AD37">
            <v>38961</v>
          </cell>
          <cell r="AF37">
            <v>29</v>
          </cell>
          <cell r="AG37">
            <v>39071</v>
          </cell>
          <cell r="AI37">
            <v>0</v>
          </cell>
          <cell r="AJ37">
            <v>77</v>
          </cell>
          <cell r="AK37">
            <v>365</v>
          </cell>
          <cell r="AL37">
            <v>-288</v>
          </cell>
          <cell r="AM37">
            <v>1</v>
          </cell>
          <cell r="AN37">
            <v>0.3</v>
          </cell>
          <cell r="AO37">
            <v>0</v>
          </cell>
          <cell r="AP37">
            <v>1</v>
          </cell>
          <cell r="AQ37">
            <v>0</v>
          </cell>
          <cell r="AS37">
            <v>0</v>
          </cell>
        </row>
        <row r="38">
          <cell r="B38">
            <v>15</v>
          </cell>
          <cell r="C38" t="str">
            <v xml:space="preserve"> 1.2.6</v>
          </cell>
          <cell r="D38" t="str">
            <v>----</v>
          </cell>
          <cell r="E38" t="str">
            <v xml:space="preserve">Мероприятие:  приобретение, монтаж и ввод в эксплуатацию нового оборудования для развития межфакультетского лабораторного комплекса «Современные системы передачи и обработки информации». </v>
          </cell>
          <cell r="F38" t="str">
            <v>----</v>
          </cell>
          <cell r="G38" t="str">
            <v>----</v>
          </cell>
          <cell r="H38">
            <v>1</v>
          </cell>
          <cell r="I38">
            <v>30.9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 t="str">
            <v xml:space="preserve">-  </v>
          </cell>
          <cell r="T38" t="str">
            <v xml:space="preserve">-  </v>
          </cell>
          <cell r="W38" t="str">
            <v>----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  <cell r="AG38">
            <v>39436</v>
          </cell>
          <cell r="AH38" t="str">
            <v>-</v>
          </cell>
          <cell r="AI38">
            <v>0</v>
          </cell>
          <cell r="AJ38">
            <v>77</v>
          </cell>
          <cell r="AK38" t="str">
            <v>-</v>
          </cell>
          <cell r="AL38">
            <v>77</v>
          </cell>
          <cell r="AM38">
            <v>1</v>
          </cell>
          <cell r="AN38">
            <v>0.25</v>
          </cell>
          <cell r="AO38">
            <v>0</v>
          </cell>
          <cell r="AP38">
            <v>1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</row>
        <row r="39">
          <cell r="C39" t="str">
            <v xml:space="preserve"> 1.2.6</v>
          </cell>
          <cell r="E39" t="str">
            <v>Этап 2007 года</v>
          </cell>
          <cell r="H39">
            <v>1</v>
          </cell>
          <cell r="I39">
            <v>30.9</v>
          </cell>
          <cell r="K39">
            <v>0</v>
          </cell>
          <cell r="R39">
            <v>0</v>
          </cell>
          <cell r="S39" t="str">
            <v xml:space="preserve">-  </v>
          </cell>
          <cell r="T39" t="str">
            <v xml:space="preserve">-  </v>
          </cell>
          <cell r="W39" t="str">
            <v>Конкурс</v>
          </cell>
          <cell r="X39">
            <v>38913</v>
          </cell>
          <cell r="Z39">
            <v>77</v>
          </cell>
          <cell r="AA39">
            <v>38944</v>
          </cell>
          <cell r="AC39">
            <v>46</v>
          </cell>
          <cell r="AD39">
            <v>39083</v>
          </cell>
          <cell r="AF39">
            <v>0</v>
          </cell>
          <cell r="AG39">
            <v>39436</v>
          </cell>
          <cell r="AI39">
            <v>0</v>
          </cell>
          <cell r="AJ39">
            <v>77</v>
          </cell>
          <cell r="AK39">
            <v>0</v>
          </cell>
          <cell r="AL39">
            <v>77</v>
          </cell>
          <cell r="AM39">
            <v>1</v>
          </cell>
          <cell r="AN39">
            <v>0.25</v>
          </cell>
          <cell r="AO39">
            <v>0</v>
          </cell>
          <cell r="AP39">
            <v>1</v>
          </cell>
          <cell r="AQ39">
            <v>0</v>
          </cell>
          <cell r="AS39">
            <v>0</v>
          </cell>
        </row>
        <row r="40">
          <cell r="B40">
            <v>16</v>
          </cell>
          <cell r="C40" t="str">
            <v xml:space="preserve"> 1.2.7</v>
          </cell>
          <cell r="D40" t="str">
            <v>----</v>
          </cell>
          <cell r="E40" t="str">
            <v>Мероприятие: приобретение, монтаж и ввод в эксплуатацию нового оборудования для УНИК ФОИТС за счет средств софинансирования.</v>
          </cell>
          <cell r="F40" t="str">
            <v>----</v>
          </cell>
          <cell r="G40" t="str">
            <v>----</v>
          </cell>
          <cell r="H40">
            <v>1</v>
          </cell>
          <cell r="I40">
            <v>5.5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 t="str">
            <v xml:space="preserve">-  </v>
          </cell>
          <cell r="T40" t="str">
            <v xml:space="preserve">-  </v>
          </cell>
          <cell r="W40" t="str">
            <v>----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>
            <v>39071</v>
          </cell>
          <cell r="AH40" t="str">
            <v>-</v>
          </cell>
          <cell r="AI40">
            <v>0</v>
          </cell>
          <cell r="AJ40">
            <v>-288</v>
          </cell>
          <cell r="AK40" t="str">
            <v>-</v>
          </cell>
          <cell r="AL40">
            <v>-288</v>
          </cell>
          <cell r="AM40">
            <v>5</v>
          </cell>
          <cell r="AN40">
            <v>0.3</v>
          </cell>
          <cell r="AO40">
            <v>0</v>
          </cell>
          <cell r="AP40">
            <v>1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</row>
        <row r="41">
          <cell r="C41" t="str">
            <v xml:space="preserve"> 1.2.7</v>
          </cell>
          <cell r="E41" t="str">
            <v xml:space="preserve">Этап 2006 года (софинансирование) - НЕТ В ПЛАНЕ ЗАКУПОК СРОКОВ </v>
          </cell>
          <cell r="H41">
            <v>1</v>
          </cell>
          <cell r="I41">
            <v>5.5</v>
          </cell>
          <cell r="K41">
            <v>0</v>
          </cell>
          <cell r="R41">
            <v>0</v>
          </cell>
          <cell r="S41" t="str">
            <v xml:space="preserve">-  </v>
          </cell>
          <cell r="T41" t="str">
            <v xml:space="preserve">-  </v>
          </cell>
          <cell r="W41" t="str">
            <v>?</v>
          </cell>
          <cell r="X41">
            <v>38913</v>
          </cell>
          <cell r="Z41">
            <v>77</v>
          </cell>
          <cell r="AA41">
            <v>38944</v>
          </cell>
          <cell r="AC41">
            <v>46</v>
          </cell>
          <cell r="AD41">
            <v>38961</v>
          </cell>
          <cell r="AF41">
            <v>29</v>
          </cell>
          <cell r="AG41">
            <v>39071</v>
          </cell>
          <cell r="AI41">
            <v>0</v>
          </cell>
          <cell r="AJ41">
            <v>77</v>
          </cell>
          <cell r="AK41">
            <v>365</v>
          </cell>
          <cell r="AL41">
            <v>-288</v>
          </cell>
          <cell r="AM41">
            <v>1</v>
          </cell>
          <cell r="AN41">
            <v>0.3</v>
          </cell>
          <cell r="AO41">
            <v>0</v>
          </cell>
          <cell r="AP41">
            <v>1</v>
          </cell>
          <cell r="AQ41">
            <v>0</v>
          </cell>
          <cell r="AS41">
            <v>0</v>
          </cell>
        </row>
        <row r="42">
          <cell r="B42">
            <v>17</v>
          </cell>
          <cell r="C42" t="str">
            <v xml:space="preserve"> 1.2.8</v>
          </cell>
          <cell r="D42" t="str">
            <v>----</v>
          </cell>
          <cell r="E42" t="str">
            <v>Мероприятие:  приобретение, монтаж и ввод в эксплуатацию нового оборудования для развития УНИК ФОИТС за счет средств софинансирования.</v>
          </cell>
          <cell r="F42" t="str">
            <v>----</v>
          </cell>
          <cell r="G42" t="str">
            <v>----</v>
          </cell>
          <cell r="H42">
            <v>1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 xml:space="preserve">-  </v>
          </cell>
          <cell r="T42" t="str">
            <v xml:space="preserve">-  </v>
          </cell>
          <cell r="W42" t="str">
            <v>----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>
            <v>39436</v>
          </cell>
          <cell r="AH42" t="str">
            <v>-</v>
          </cell>
          <cell r="AI42">
            <v>0</v>
          </cell>
          <cell r="AJ42">
            <v>77</v>
          </cell>
          <cell r="AK42" t="str">
            <v>-</v>
          </cell>
          <cell r="AL42">
            <v>77</v>
          </cell>
          <cell r="AM42">
            <v>1</v>
          </cell>
          <cell r="AN42">
            <v>0.25</v>
          </cell>
          <cell r="AO42">
            <v>0</v>
          </cell>
          <cell r="AP42">
            <v>1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</row>
        <row r="43">
          <cell r="C43" t="str">
            <v xml:space="preserve"> 1.2.8</v>
          </cell>
          <cell r="E43" t="str">
            <v>Этап 2007 года (софинансирование) - НЕТ В ПЛАНЕ ЗАКУПОК СРОКОВ</v>
          </cell>
          <cell r="H43">
            <v>1</v>
          </cell>
          <cell r="I43">
            <v>1</v>
          </cell>
          <cell r="K43">
            <v>0</v>
          </cell>
          <cell r="R43">
            <v>0</v>
          </cell>
          <cell r="S43" t="str">
            <v xml:space="preserve">-  </v>
          </cell>
          <cell r="T43" t="str">
            <v xml:space="preserve">-  </v>
          </cell>
          <cell r="W43" t="str">
            <v>?</v>
          </cell>
          <cell r="X43">
            <v>38913</v>
          </cell>
          <cell r="Z43">
            <v>77</v>
          </cell>
          <cell r="AA43">
            <v>38944</v>
          </cell>
          <cell r="AC43">
            <v>46</v>
          </cell>
          <cell r="AD43">
            <v>39083</v>
          </cell>
          <cell r="AF43">
            <v>0</v>
          </cell>
          <cell r="AG43">
            <v>39436</v>
          </cell>
          <cell r="AI43">
            <v>0</v>
          </cell>
          <cell r="AJ43">
            <v>77</v>
          </cell>
          <cell r="AK43">
            <v>0</v>
          </cell>
          <cell r="AL43">
            <v>77</v>
          </cell>
          <cell r="AM43">
            <v>1</v>
          </cell>
          <cell r="AN43">
            <v>0.25</v>
          </cell>
          <cell r="AO43">
            <v>0</v>
          </cell>
          <cell r="AP43">
            <v>1</v>
          </cell>
          <cell r="AQ43">
            <v>0</v>
          </cell>
          <cell r="AS43">
            <v>0</v>
          </cell>
        </row>
        <row r="44">
          <cell r="B44">
            <v>18</v>
          </cell>
          <cell r="C44" t="str">
            <v xml:space="preserve"> 1.2.9</v>
          </cell>
          <cell r="D44" t="str">
            <v>----</v>
          </cell>
          <cell r="E44" t="str">
            <v>Мероприятие:  закупка и разработка программного и методического обеспечения для УНИК ФОИТС.</v>
          </cell>
          <cell r="F44" t="str">
            <v>----</v>
          </cell>
          <cell r="G44" t="str">
            <v>----</v>
          </cell>
          <cell r="H44">
            <v>2</v>
          </cell>
          <cell r="I44">
            <v>12.9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str">
            <v xml:space="preserve">-  </v>
          </cell>
          <cell r="T44" t="str">
            <v xml:space="preserve">-  </v>
          </cell>
          <cell r="W44" t="str">
            <v>----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>
            <v>39071</v>
          </cell>
          <cell r="AH44" t="str">
            <v>-</v>
          </cell>
          <cell r="AI44">
            <v>0</v>
          </cell>
          <cell r="AJ44">
            <v>-288</v>
          </cell>
          <cell r="AK44" t="str">
            <v>-</v>
          </cell>
          <cell r="AL44">
            <v>-288</v>
          </cell>
          <cell r="AM44">
            <v>5</v>
          </cell>
          <cell r="AN44">
            <v>0.3</v>
          </cell>
          <cell r="AO44">
            <v>0</v>
          </cell>
          <cell r="AP44">
            <v>1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 t="str">
            <v xml:space="preserve"> 1.2.9</v>
          </cell>
          <cell r="E45" t="str">
            <v>Этап 2006 года</v>
          </cell>
          <cell r="H45">
            <v>2</v>
          </cell>
          <cell r="I45">
            <v>12.9</v>
          </cell>
          <cell r="K45">
            <v>0</v>
          </cell>
          <cell r="R45">
            <v>0</v>
          </cell>
          <cell r="S45" t="str">
            <v xml:space="preserve">-  </v>
          </cell>
          <cell r="T45" t="str">
            <v xml:space="preserve">-  </v>
          </cell>
          <cell r="W45" t="str">
            <v>Конкурс</v>
          </cell>
          <cell r="X45">
            <v>38913</v>
          </cell>
          <cell r="Z45">
            <v>77</v>
          </cell>
          <cell r="AA45">
            <v>38944</v>
          </cell>
          <cell r="AC45">
            <v>46</v>
          </cell>
          <cell r="AD45">
            <v>38961</v>
          </cell>
          <cell r="AF45">
            <v>29</v>
          </cell>
          <cell r="AG45">
            <v>39071</v>
          </cell>
          <cell r="AI45">
            <v>0</v>
          </cell>
          <cell r="AJ45">
            <v>77</v>
          </cell>
          <cell r="AK45">
            <v>365</v>
          </cell>
          <cell r="AL45">
            <v>-288</v>
          </cell>
          <cell r="AM45">
            <v>1</v>
          </cell>
          <cell r="AN45">
            <v>0.3</v>
          </cell>
          <cell r="AO45">
            <v>0</v>
          </cell>
          <cell r="AP45">
            <v>1</v>
          </cell>
          <cell r="AQ45">
            <v>0</v>
          </cell>
          <cell r="AS45">
            <v>0</v>
          </cell>
        </row>
        <row r="46">
          <cell r="B46">
            <v>19</v>
          </cell>
          <cell r="C46" t="str">
            <v xml:space="preserve"> 1.3.1</v>
          </cell>
          <cell r="D46" t="str">
            <v>----</v>
          </cell>
          <cell r="E46" t="str">
            <v>Мероприятие: приобретение, монтаж и ввод в эксплуатацию нового оборудования для создания УНИК ММПС, основными участниками которого со стороны ННГУ являются факультеты – вычислительной математики и кибернетики (ВМК), механико-математический, научно исследо</v>
          </cell>
          <cell r="F46" t="str">
            <v>----</v>
          </cell>
          <cell r="G46" t="str">
            <v>----</v>
          </cell>
          <cell r="H46">
            <v>1</v>
          </cell>
          <cell r="I46">
            <v>42.8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 xml:space="preserve">-  </v>
          </cell>
          <cell r="T46" t="str">
            <v xml:space="preserve">-  </v>
          </cell>
          <cell r="W46" t="str">
            <v>----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>
            <v>39071</v>
          </cell>
          <cell r="AH46" t="str">
            <v>-</v>
          </cell>
          <cell r="AI46">
            <v>0</v>
          </cell>
          <cell r="AJ46">
            <v>-288</v>
          </cell>
          <cell r="AK46" t="str">
            <v>-</v>
          </cell>
          <cell r="AL46">
            <v>-288</v>
          </cell>
          <cell r="AM46">
            <v>5</v>
          </cell>
          <cell r="AN46">
            <v>0.3</v>
          </cell>
          <cell r="AO46">
            <v>0</v>
          </cell>
          <cell r="AP46">
            <v>1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</row>
        <row r="47">
          <cell r="C47" t="str">
            <v xml:space="preserve"> 1.3.1</v>
          </cell>
          <cell r="E47" t="str">
            <v>Этап 2006 года</v>
          </cell>
          <cell r="H47">
            <v>1</v>
          </cell>
          <cell r="I47">
            <v>42.8</v>
          </cell>
          <cell r="K47">
            <v>0</v>
          </cell>
          <cell r="R47">
            <v>0</v>
          </cell>
          <cell r="S47" t="str">
            <v xml:space="preserve">-  </v>
          </cell>
          <cell r="T47" t="str">
            <v xml:space="preserve">-  </v>
          </cell>
          <cell r="W47" t="str">
            <v>Конкурс</v>
          </cell>
          <cell r="X47">
            <v>38913</v>
          </cell>
          <cell r="Z47">
            <v>77</v>
          </cell>
          <cell r="AA47">
            <v>38944</v>
          </cell>
          <cell r="AC47">
            <v>46</v>
          </cell>
          <cell r="AD47">
            <v>38961</v>
          </cell>
          <cell r="AF47">
            <v>29</v>
          </cell>
          <cell r="AG47">
            <v>39071</v>
          </cell>
          <cell r="AI47">
            <v>0</v>
          </cell>
          <cell r="AJ47">
            <v>77</v>
          </cell>
          <cell r="AK47">
            <v>365</v>
          </cell>
          <cell r="AL47">
            <v>-288</v>
          </cell>
          <cell r="AM47">
            <v>1</v>
          </cell>
          <cell r="AN47">
            <v>0.3</v>
          </cell>
          <cell r="AO47">
            <v>0</v>
          </cell>
          <cell r="AP47">
            <v>1</v>
          </cell>
          <cell r="AQ47">
            <v>0</v>
          </cell>
          <cell r="AS47">
            <v>0</v>
          </cell>
        </row>
        <row r="48">
          <cell r="B48">
            <v>20</v>
          </cell>
          <cell r="C48" t="str">
            <v xml:space="preserve"> 1.3.2</v>
          </cell>
          <cell r="D48" t="str">
            <v>----</v>
          </cell>
          <cell r="E48" t="str">
            <v>Мероприятие: приобретение, монтаж и ввод в эксплуатацию нового оборудования для развития УНИК ММПС.</v>
          </cell>
          <cell r="F48" t="str">
            <v>----</v>
          </cell>
          <cell r="G48" t="str">
            <v>----</v>
          </cell>
          <cell r="H48">
            <v>1</v>
          </cell>
          <cell r="I48">
            <v>42.7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 t="str">
            <v xml:space="preserve">-  </v>
          </cell>
          <cell r="T48" t="str">
            <v xml:space="preserve">-  </v>
          </cell>
          <cell r="W48" t="str">
            <v>----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>
            <v>39436</v>
          </cell>
          <cell r="AH48" t="str">
            <v>-</v>
          </cell>
          <cell r="AI48">
            <v>0</v>
          </cell>
          <cell r="AJ48">
            <v>77</v>
          </cell>
          <cell r="AK48" t="str">
            <v>-</v>
          </cell>
          <cell r="AL48">
            <v>77</v>
          </cell>
          <cell r="AM48">
            <v>1</v>
          </cell>
          <cell r="AN48">
            <v>0.25</v>
          </cell>
          <cell r="AO48">
            <v>0</v>
          </cell>
          <cell r="AP48">
            <v>1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C49" t="str">
            <v xml:space="preserve"> 1.3.2</v>
          </cell>
          <cell r="E49" t="str">
            <v>Этап 2007 года</v>
          </cell>
          <cell r="H49">
            <v>1</v>
          </cell>
          <cell r="I49">
            <v>42.7</v>
          </cell>
          <cell r="K49">
            <v>0</v>
          </cell>
          <cell r="R49">
            <v>0</v>
          </cell>
          <cell r="S49" t="str">
            <v xml:space="preserve">-  </v>
          </cell>
          <cell r="T49" t="str">
            <v xml:space="preserve">-  </v>
          </cell>
          <cell r="W49" t="str">
            <v>Конкурс</v>
          </cell>
          <cell r="X49">
            <v>38913</v>
          </cell>
          <cell r="Z49">
            <v>77</v>
          </cell>
          <cell r="AA49">
            <v>38944</v>
          </cell>
          <cell r="AC49">
            <v>46</v>
          </cell>
          <cell r="AD49">
            <v>39083</v>
          </cell>
          <cell r="AF49">
            <v>0</v>
          </cell>
          <cell r="AG49">
            <v>39436</v>
          </cell>
          <cell r="AI49">
            <v>0</v>
          </cell>
          <cell r="AJ49">
            <v>77</v>
          </cell>
          <cell r="AK49">
            <v>0</v>
          </cell>
          <cell r="AL49">
            <v>77</v>
          </cell>
          <cell r="AM49">
            <v>1</v>
          </cell>
          <cell r="AN49">
            <v>0.25</v>
          </cell>
          <cell r="AO49">
            <v>0</v>
          </cell>
          <cell r="AP49">
            <v>1</v>
          </cell>
          <cell r="AQ49">
            <v>0</v>
          </cell>
          <cell r="AS49">
            <v>0</v>
          </cell>
        </row>
        <row r="50">
          <cell r="B50">
            <v>21</v>
          </cell>
          <cell r="C50" t="str">
            <v xml:space="preserve"> 1.3.3</v>
          </cell>
          <cell r="D50" t="str">
            <v>----</v>
          </cell>
          <cell r="E50" t="str">
            <v>Мероприятие: приобретение, монтаж и ввод в эксплуатацию нового оборудования для УНИК ММПС за счет средств софинансирования.</v>
          </cell>
          <cell r="F50" t="str">
            <v>----</v>
          </cell>
          <cell r="G50" t="str">
            <v>----</v>
          </cell>
          <cell r="H50">
            <v>1</v>
          </cell>
          <cell r="I50">
            <v>1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 xml:space="preserve">-  </v>
          </cell>
          <cell r="T50" t="str">
            <v xml:space="preserve">-  </v>
          </cell>
          <cell r="W50" t="str">
            <v>----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>
            <v>39071</v>
          </cell>
          <cell r="AH50" t="str">
            <v>-</v>
          </cell>
          <cell r="AI50">
            <v>0</v>
          </cell>
          <cell r="AJ50">
            <v>-288</v>
          </cell>
          <cell r="AK50" t="str">
            <v>-</v>
          </cell>
          <cell r="AL50">
            <v>-288</v>
          </cell>
          <cell r="AM50">
            <v>5</v>
          </cell>
          <cell r="AN50">
            <v>0.3</v>
          </cell>
          <cell r="AO50">
            <v>0</v>
          </cell>
          <cell r="AP50">
            <v>1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C51" t="str">
            <v xml:space="preserve"> 1.3.3</v>
          </cell>
          <cell r="E51" t="str">
            <v xml:space="preserve">Этап 2006 года (софинансирование) - НЕТ В ПЛАНЕ ЗАКУПОК СРОКОВ </v>
          </cell>
          <cell r="H51">
            <v>1</v>
          </cell>
          <cell r="I51">
            <v>1</v>
          </cell>
          <cell r="K51">
            <v>0</v>
          </cell>
          <cell r="R51">
            <v>0</v>
          </cell>
          <cell r="S51" t="str">
            <v xml:space="preserve">-  </v>
          </cell>
          <cell r="T51" t="str">
            <v xml:space="preserve">-  </v>
          </cell>
          <cell r="W51" t="str">
            <v>?</v>
          </cell>
          <cell r="X51">
            <v>38913</v>
          </cell>
          <cell r="Z51">
            <v>77</v>
          </cell>
          <cell r="AA51">
            <v>38944</v>
          </cell>
          <cell r="AC51">
            <v>46</v>
          </cell>
          <cell r="AD51">
            <v>38961</v>
          </cell>
          <cell r="AF51">
            <v>29</v>
          </cell>
          <cell r="AG51">
            <v>39071</v>
          </cell>
          <cell r="AI51">
            <v>0</v>
          </cell>
          <cell r="AJ51">
            <v>77</v>
          </cell>
          <cell r="AK51">
            <v>365</v>
          </cell>
          <cell r="AL51">
            <v>-288</v>
          </cell>
          <cell r="AM51">
            <v>1</v>
          </cell>
          <cell r="AN51">
            <v>0.3</v>
          </cell>
          <cell r="AO51">
            <v>0</v>
          </cell>
          <cell r="AP51">
            <v>1</v>
          </cell>
          <cell r="AQ51">
            <v>0</v>
          </cell>
          <cell r="AS51">
            <v>0</v>
          </cell>
        </row>
        <row r="52">
          <cell r="B52">
            <v>22</v>
          </cell>
          <cell r="C52" t="str">
            <v xml:space="preserve"> 1.3.4</v>
          </cell>
          <cell r="D52" t="str">
            <v>----</v>
          </cell>
          <cell r="E52" t="str">
            <v>Мероприятие: приобретение, монтаж и ввод в эксплуатацию нового оборудования для развития УНИК ММПС за счет средств софинансирования.</v>
          </cell>
          <cell r="F52" t="str">
            <v>----</v>
          </cell>
          <cell r="G52" t="str">
            <v>----</v>
          </cell>
          <cell r="H52">
            <v>1</v>
          </cell>
          <cell r="I52">
            <v>0.5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 xml:space="preserve">-  </v>
          </cell>
          <cell r="T52" t="str">
            <v xml:space="preserve">-  </v>
          </cell>
          <cell r="W52" t="str">
            <v>----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>
            <v>39436</v>
          </cell>
          <cell r="AH52" t="str">
            <v>-</v>
          </cell>
          <cell r="AI52">
            <v>0</v>
          </cell>
          <cell r="AJ52">
            <v>77</v>
          </cell>
          <cell r="AK52" t="str">
            <v>-</v>
          </cell>
          <cell r="AL52">
            <v>77</v>
          </cell>
          <cell r="AM52">
            <v>1</v>
          </cell>
          <cell r="AN52">
            <v>0.25</v>
          </cell>
          <cell r="AO52">
            <v>0</v>
          </cell>
          <cell r="AP52">
            <v>1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C53" t="str">
            <v xml:space="preserve"> 1.3.4</v>
          </cell>
          <cell r="E53" t="str">
            <v>Этап 2007 года (софинансирование) - НЕТ В ПЛАНЕ ЗАКУПОК СРОКОВ</v>
          </cell>
          <cell r="H53">
            <v>1</v>
          </cell>
          <cell r="I53">
            <v>0.5</v>
          </cell>
          <cell r="K53">
            <v>0</v>
          </cell>
          <cell r="R53">
            <v>0</v>
          </cell>
          <cell r="S53" t="str">
            <v xml:space="preserve">-  </v>
          </cell>
          <cell r="T53" t="str">
            <v xml:space="preserve">-  </v>
          </cell>
          <cell r="W53" t="str">
            <v>?</v>
          </cell>
          <cell r="X53">
            <v>38913</v>
          </cell>
          <cell r="Z53">
            <v>77</v>
          </cell>
          <cell r="AA53">
            <v>38944</v>
          </cell>
          <cell r="AC53">
            <v>46</v>
          </cell>
          <cell r="AD53">
            <v>39083</v>
          </cell>
          <cell r="AF53">
            <v>0</v>
          </cell>
          <cell r="AG53">
            <v>39436</v>
          </cell>
          <cell r="AI53">
            <v>0</v>
          </cell>
          <cell r="AJ53">
            <v>77</v>
          </cell>
          <cell r="AK53">
            <v>0</v>
          </cell>
          <cell r="AL53">
            <v>77</v>
          </cell>
          <cell r="AM53">
            <v>1</v>
          </cell>
          <cell r="AN53">
            <v>0.25</v>
          </cell>
          <cell r="AO53">
            <v>0</v>
          </cell>
          <cell r="AP53">
            <v>1</v>
          </cell>
          <cell r="AQ53">
            <v>0</v>
          </cell>
          <cell r="AS53">
            <v>0</v>
          </cell>
        </row>
        <row r="54">
          <cell r="B54">
            <v>23</v>
          </cell>
          <cell r="C54" t="str">
            <v xml:space="preserve"> 1.3.5</v>
          </cell>
          <cell r="D54" t="str">
            <v>----</v>
          </cell>
          <cell r="E54" t="str">
            <v>Мероприятие: закупка и разработка программного и методического обеспечения для УНИК ММПС, позволяющего обеспечить подготовку высококвалифицированных специалистов  и проведение научных исследований по математическому и физическому моделированию, современны</v>
          </cell>
          <cell r="F54" t="str">
            <v>----</v>
          </cell>
          <cell r="G54" t="str">
            <v>----</v>
          </cell>
          <cell r="H54">
            <v>2</v>
          </cell>
          <cell r="I54">
            <v>8.1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 xml:space="preserve">-  </v>
          </cell>
          <cell r="T54" t="str">
            <v xml:space="preserve">-  </v>
          </cell>
          <cell r="W54" t="str">
            <v>----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>
            <v>39071</v>
          </cell>
          <cell r="AH54" t="str">
            <v>-</v>
          </cell>
          <cell r="AI54">
            <v>0</v>
          </cell>
          <cell r="AJ54">
            <v>-288</v>
          </cell>
          <cell r="AK54" t="str">
            <v>-</v>
          </cell>
          <cell r="AL54">
            <v>-288</v>
          </cell>
          <cell r="AM54">
            <v>5</v>
          </cell>
          <cell r="AN54">
            <v>0.3</v>
          </cell>
          <cell r="AO54">
            <v>0</v>
          </cell>
          <cell r="AP54">
            <v>1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C55" t="str">
            <v xml:space="preserve"> 1.3.5</v>
          </cell>
          <cell r="E55" t="str">
            <v>Этап 2006 года</v>
          </cell>
          <cell r="H55">
            <v>2</v>
          </cell>
          <cell r="I55">
            <v>8.1</v>
          </cell>
          <cell r="K55">
            <v>0</v>
          </cell>
          <cell r="R55">
            <v>0</v>
          </cell>
          <cell r="S55" t="str">
            <v xml:space="preserve">-  </v>
          </cell>
          <cell r="T55" t="str">
            <v xml:space="preserve">-  </v>
          </cell>
          <cell r="W55" t="str">
            <v>Конкурс</v>
          </cell>
          <cell r="X55">
            <v>38913</v>
          </cell>
          <cell r="Z55">
            <v>77</v>
          </cell>
          <cell r="AA55">
            <v>38944</v>
          </cell>
          <cell r="AC55">
            <v>46</v>
          </cell>
          <cell r="AD55">
            <v>38961</v>
          </cell>
          <cell r="AF55">
            <v>29</v>
          </cell>
          <cell r="AG55">
            <v>39071</v>
          </cell>
          <cell r="AI55">
            <v>0</v>
          </cell>
          <cell r="AJ55">
            <v>77</v>
          </cell>
          <cell r="AK55">
            <v>365</v>
          </cell>
          <cell r="AL55">
            <v>-288</v>
          </cell>
          <cell r="AM55">
            <v>1</v>
          </cell>
          <cell r="AN55">
            <v>0.3</v>
          </cell>
          <cell r="AO55">
            <v>0</v>
          </cell>
          <cell r="AP55">
            <v>1</v>
          </cell>
          <cell r="AQ55">
            <v>0</v>
          </cell>
          <cell r="AS55">
            <v>0</v>
          </cell>
        </row>
        <row r="56">
          <cell r="B56">
            <v>24</v>
          </cell>
          <cell r="C56" t="str">
            <v xml:space="preserve"> 1.3.6</v>
          </cell>
          <cell r="D56" t="str">
            <v>----</v>
          </cell>
          <cell r="E56" t="str">
            <v>Мероприятие:  закупка и разработка программного и методического обеспечения для развития УНИК ММПС.</v>
          </cell>
          <cell r="F56" t="str">
            <v>----</v>
          </cell>
          <cell r="G56" t="str">
            <v>----</v>
          </cell>
          <cell r="H56">
            <v>2</v>
          </cell>
          <cell r="I56">
            <v>8.1999999999999993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 t="str">
            <v xml:space="preserve">-  </v>
          </cell>
          <cell r="T56" t="str">
            <v xml:space="preserve">-  </v>
          </cell>
          <cell r="W56" t="str">
            <v>----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>
            <v>39436</v>
          </cell>
          <cell r="AH56" t="str">
            <v>-</v>
          </cell>
          <cell r="AI56">
            <v>0</v>
          </cell>
          <cell r="AJ56">
            <v>77</v>
          </cell>
          <cell r="AK56" t="str">
            <v>-</v>
          </cell>
          <cell r="AL56">
            <v>77</v>
          </cell>
          <cell r="AM56">
            <v>1</v>
          </cell>
          <cell r="AN56">
            <v>0.25</v>
          </cell>
          <cell r="AO56">
            <v>0</v>
          </cell>
          <cell r="AP56">
            <v>1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C57" t="str">
            <v xml:space="preserve"> 1.3.6</v>
          </cell>
          <cell r="E57" t="str">
            <v>Этап 2007 года</v>
          </cell>
          <cell r="H57">
            <v>2</v>
          </cell>
          <cell r="I57">
            <v>8.1999999999999993</v>
          </cell>
          <cell r="K57">
            <v>0</v>
          </cell>
          <cell r="R57">
            <v>0</v>
          </cell>
          <cell r="S57" t="str">
            <v xml:space="preserve">-  </v>
          </cell>
          <cell r="T57" t="str">
            <v xml:space="preserve">-  </v>
          </cell>
          <cell r="W57" t="str">
            <v>Конкурс</v>
          </cell>
          <cell r="X57">
            <v>38913</v>
          </cell>
          <cell r="Z57">
            <v>77</v>
          </cell>
          <cell r="AA57">
            <v>38944</v>
          </cell>
          <cell r="AC57">
            <v>46</v>
          </cell>
          <cell r="AD57">
            <v>39083</v>
          </cell>
          <cell r="AF57">
            <v>0</v>
          </cell>
          <cell r="AG57">
            <v>39436</v>
          </cell>
          <cell r="AI57">
            <v>0</v>
          </cell>
          <cell r="AJ57">
            <v>77</v>
          </cell>
          <cell r="AK57">
            <v>0</v>
          </cell>
          <cell r="AL57">
            <v>77</v>
          </cell>
          <cell r="AM57">
            <v>1</v>
          </cell>
          <cell r="AN57">
            <v>0.25</v>
          </cell>
          <cell r="AO57">
            <v>0</v>
          </cell>
          <cell r="AP57">
            <v>1</v>
          </cell>
          <cell r="AQ57">
            <v>0</v>
          </cell>
          <cell r="AS57">
            <v>0</v>
          </cell>
        </row>
        <row r="58">
          <cell r="B58">
            <v>25</v>
          </cell>
          <cell r="C58" t="str">
            <v xml:space="preserve"> 1.3.7</v>
          </cell>
          <cell r="D58" t="str">
            <v>----</v>
          </cell>
          <cell r="E58" t="str">
            <v>Мероприятие: закупка и разработка программного и методического обеспечения для УНИК ММПС за счет средств софинансирования.</v>
          </cell>
          <cell r="F58" t="str">
            <v>----</v>
          </cell>
          <cell r="G58" t="str">
            <v>----</v>
          </cell>
          <cell r="H58">
            <v>2</v>
          </cell>
          <cell r="I58">
            <v>2.6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 xml:space="preserve">-  </v>
          </cell>
          <cell r="T58" t="str">
            <v xml:space="preserve">-  </v>
          </cell>
          <cell r="W58" t="str">
            <v>----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  <cell r="AE58" t="str">
            <v>-</v>
          </cell>
          <cell r="AF58" t="str">
            <v>-</v>
          </cell>
          <cell r="AG58">
            <v>39071</v>
          </cell>
          <cell r="AH58" t="str">
            <v>-</v>
          </cell>
          <cell r="AI58">
            <v>0</v>
          </cell>
          <cell r="AJ58">
            <v>-288</v>
          </cell>
          <cell r="AK58" t="str">
            <v>-</v>
          </cell>
          <cell r="AL58">
            <v>-288</v>
          </cell>
          <cell r="AM58">
            <v>5</v>
          </cell>
          <cell r="AN58">
            <v>0.3</v>
          </cell>
          <cell r="AO58">
            <v>0</v>
          </cell>
          <cell r="AP58">
            <v>1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C59" t="str">
            <v xml:space="preserve"> 1.3.7</v>
          </cell>
          <cell r="E59" t="str">
            <v xml:space="preserve">Этап 2006 года (софинансирование) - НЕТ В ПЛАНЕ ЗАКУПОК СРОКОВ </v>
          </cell>
          <cell r="H59">
            <v>2</v>
          </cell>
          <cell r="I59">
            <v>2.6</v>
          </cell>
          <cell r="K59">
            <v>0</v>
          </cell>
          <cell r="R59">
            <v>0</v>
          </cell>
          <cell r="S59" t="str">
            <v xml:space="preserve">-  </v>
          </cell>
          <cell r="T59" t="str">
            <v xml:space="preserve">-  </v>
          </cell>
          <cell r="W59" t="str">
            <v>?</v>
          </cell>
          <cell r="X59">
            <v>38913</v>
          </cell>
          <cell r="Z59">
            <v>77</v>
          </cell>
          <cell r="AA59">
            <v>38944</v>
          </cell>
          <cell r="AC59">
            <v>46</v>
          </cell>
          <cell r="AD59">
            <v>38961</v>
          </cell>
          <cell r="AF59">
            <v>29</v>
          </cell>
          <cell r="AG59">
            <v>39071</v>
          </cell>
          <cell r="AI59">
            <v>0</v>
          </cell>
          <cell r="AJ59">
            <v>77</v>
          </cell>
          <cell r="AK59">
            <v>365</v>
          </cell>
          <cell r="AL59">
            <v>-288</v>
          </cell>
          <cell r="AM59">
            <v>1</v>
          </cell>
          <cell r="AN59">
            <v>0.3</v>
          </cell>
          <cell r="AO59">
            <v>0</v>
          </cell>
          <cell r="AP59">
            <v>1</v>
          </cell>
          <cell r="AQ59">
            <v>0</v>
          </cell>
          <cell r="AS59">
            <v>0</v>
          </cell>
        </row>
        <row r="60">
          <cell r="B60">
            <v>26</v>
          </cell>
          <cell r="C60" t="str">
            <v xml:space="preserve"> 1.3.8</v>
          </cell>
          <cell r="D60" t="str">
            <v>----</v>
          </cell>
          <cell r="E60" t="str">
            <v>Мероприятие: закупка и разработка программного и методического обеспечения для развития УНИК ММПС за счет средств софинансирования.</v>
          </cell>
          <cell r="F60" t="str">
            <v>----</v>
          </cell>
          <cell r="G60" t="str">
            <v>----</v>
          </cell>
          <cell r="H60">
            <v>2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 t="str">
            <v xml:space="preserve">-  </v>
          </cell>
          <cell r="T60" t="str">
            <v xml:space="preserve">-  </v>
          </cell>
          <cell r="W60" t="str">
            <v>----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  <cell r="AG60">
            <v>39436</v>
          </cell>
          <cell r="AH60" t="str">
            <v>-</v>
          </cell>
          <cell r="AI60">
            <v>0</v>
          </cell>
          <cell r="AJ60">
            <v>77</v>
          </cell>
          <cell r="AK60" t="str">
            <v>-</v>
          </cell>
          <cell r="AL60">
            <v>77</v>
          </cell>
          <cell r="AM60">
            <v>1</v>
          </cell>
          <cell r="AN60">
            <v>0.25</v>
          </cell>
          <cell r="AO60">
            <v>0</v>
          </cell>
          <cell r="AP60">
            <v>1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C61" t="str">
            <v xml:space="preserve"> 1.3.8</v>
          </cell>
          <cell r="E61" t="str">
            <v>Этап 2007 года (софинансирование) - НЕТ В ПЛАНЕ ЗАКУПОК СРОКОВ</v>
          </cell>
          <cell r="H61">
            <v>2</v>
          </cell>
          <cell r="I61">
            <v>1</v>
          </cell>
          <cell r="K61">
            <v>0</v>
          </cell>
          <cell r="R61">
            <v>0</v>
          </cell>
          <cell r="S61" t="str">
            <v xml:space="preserve">-  </v>
          </cell>
          <cell r="T61" t="str">
            <v xml:space="preserve">-  </v>
          </cell>
          <cell r="W61" t="str">
            <v>?</v>
          </cell>
          <cell r="X61">
            <v>38913</v>
          </cell>
          <cell r="Z61">
            <v>77</v>
          </cell>
          <cell r="AA61">
            <v>38944</v>
          </cell>
          <cell r="AC61">
            <v>46</v>
          </cell>
          <cell r="AD61">
            <v>39083</v>
          </cell>
          <cell r="AF61">
            <v>0</v>
          </cell>
          <cell r="AG61">
            <v>39436</v>
          </cell>
          <cell r="AI61">
            <v>0</v>
          </cell>
          <cell r="AJ61">
            <v>77</v>
          </cell>
          <cell r="AK61">
            <v>0</v>
          </cell>
          <cell r="AL61">
            <v>77</v>
          </cell>
          <cell r="AM61">
            <v>1</v>
          </cell>
          <cell r="AN61">
            <v>0.25</v>
          </cell>
          <cell r="AO61">
            <v>0</v>
          </cell>
          <cell r="AP61">
            <v>1</v>
          </cell>
          <cell r="AQ61">
            <v>0</v>
          </cell>
          <cell r="AS61">
            <v>0</v>
          </cell>
        </row>
        <row r="62">
          <cell r="B62">
            <v>27</v>
          </cell>
          <cell r="C62" t="str">
            <v xml:space="preserve"> 1.4.1</v>
          </cell>
          <cell r="D62" t="str">
            <v>----</v>
          </cell>
          <cell r="E62" t="str">
            <v xml:space="preserve">Мероприятие:  приобретение, монтаж и ввод в эксплуатацию нового оборудования для решения комплекса задач по организации дата-центра, построения аппаратно-программного комплекса управления системы и для создания центра по обучению, повышению квалификации, </v>
          </cell>
          <cell r="F62" t="str">
            <v>----</v>
          </cell>
          <cell r="G62" t="str">
            <v>----</v>
          </cell>
          <cell r="H62">
            <v>1</v>
          </cell>
          <cell r="I62">
            <v>9.8000000000000007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 xml:space="preserve">-  </v>
          </cell>
          <cell r="T62" t="str">
            <v xml:space="preserve">-  </v>
          </cell>
          <cell r="W62" t="str">
            <v>----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  <cell r="AG62">
            <v>39071</v>
          </cell>
          <cell r="AH62" t="str">
            <v>-</v>
          </cell>
          <cell r="AI62">
            <v>0</v>
          </cell>
          <cell r="AJ62">
            <v>-288</v>
          </cell>
          <cell r="AK62" t="str">
            <v>-</v>
          </cell>
          <cell r="AL62">
            <v>-288</v>
          </cell>
          <cell r="AM62">
            <v>5</v>
          </cell>
          <cell r="AN62">
            <v>0.3</v>
          </cell>
          <cell r="AO62">
            <v>0</v>
          </cell>
          <cell r="AP62">
            <v>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C63" t="str">
            <v xml:space="preserve"> 1.4.1</v>
          </cell>
          <cell r="E63" t="str">
            <v>Этап 2006 года</v>
          </cell>
          <cell r="H63">
            <v>1</v>
          </cell>
          <cell r="I63">
            <v>9.8000000000000007</v>
          </cell>
          <cell r="K63">
            <v>0</v>
          </cell>
          <cell r="R63">
            <v>0</v>
          </cell>
          <cell r="S63" t="str">
            <v xml:space="preserve">-  </v>
          </cell>
          <cell r="T63" t="str">
            <v xml:space="preserve">-  </v>
          </cell>
          <cell r="W63" t="str">
            <v>Конкурс</v>
          </cell>
          <cell r="X63">
            <v>38913</v>
          </cell>
          <cell r="Z63">
            <v>77</v>
          </cell>
          <cell r="AA63">
            <v>38944</v>
          </cell>
          <cell r="AC63">
            <v>46</v>
          </cell>
          <cell r="AD63">
            <v>38961</v>
          </cell>
          <cell r="AF63">
            <v>29</v>
          </cell>
          <cell r="AG63">
            <v>39071</v>
          </cell>
          <cell r="AI63">
            <v>0</v>
          </cell>
          <cell r="AJ63">
            <v>77</v>
          </cell>
          <cell r="AK63">
            <v>365</v>
          </cell>
          <cell r="AL63">
            <v>-288</v>
          </cell>
          <cell r="AM63">
            <v>1</v>
          </cell>
          <cell r="AN63">
            <v>0.3</v>
          </cell>
          <cell r="AO63">
            <v>0</v>
          </cell>
          <cell r="AP63">
            <v>1</v>
          </cell>
          <cell r="AQ63">
            <v>0</v>
          </cell>
          <cell r="AS63">
            <v>0</v>
          </cell>
        </row>
        <row r="64">
          <cell r="B64">
            <v>28</v>
          </cell>
          <cell r="C64" t="str">
            <v xml:space="preserve"> 1.4.2</v>
          </cell>
          <cell r="D64" t="str">
            <v>----</v>
          </cell>
          <cell r="E64" t="str">
            <v>Мероприятие: приобретение, монтаж и ввод в эксплуатацию нового оборудования.</v>
          </cell>
          <cell r="F64" t="str">
            <v>----</v>
          </cell>
          <cell r="G64" t="str">
            <v>----</v>
          </cell>
          <cell r="H64">
            <v>1</v>
          </cell>
          <cell r="I64">
            <v>12.4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 xml:space="preserve">-  </v>
          </cell>
          <cell r="T64" t="str">
            <v xml:space="preserve">-  </v>
          </cell>
          <cell r="W64" t="str">
            <v>----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  <cell r="AG64">
            <v>39436</v>
          </cell>
          <cell r="AH64" t="str">
            <v>-</v>
          </cell>
          <cell r="AI64">
            <v>0</v>
          </cell>
          <cell r="AJ64">
            <v>77</v>
          </cell>
          <cell r="AK64" t="str">
            <v>-</v>
          </cell>
          <cell r="AL64">
            <v>77</v>
          </cell>
          <cell r="AM64">
            <v>1</v>
          </cell>
          <cell r="AN64">
            <v>0.25</v>
          </cell>
          <cell r="AO64">
            <v>0</v>
          </cell>
          <cell r="AP64">
            <v>1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C65" t="str">
            <v xml:space="preserve"> 1.4.2</v>
          </cell>
          <cell r="E65" t="str">
            <v>Этап 2007 года</v>
          </cell>
          <cell r="H65">
            <v>1</v>
          </cell>
          <cell r="I65">
            <v>12.4</v>
          </cell>
          <cell r="K65">
            <v>0</v>
          </cell>
          <cell r="R65">
            <v>0</v>
          </cell>
          <cell r="S65" t="str">
            <v xml:space="preserve">-  </v>
          </cell>
          <cell r="T65" t="str">
            <v xml:space="preserve">-  </v>
          </cell>
          <cell r="W65" t="str">
            <v>Конкурс</v>
          </cell>
          <cell r="X65">
            <v>38913</v>
          </cell>
          <cell r="Z65">
            <v>77</v>
          </cell>
          <cell r="AA65">
            <v>38944</v>
          </cell>
          <cell r="AC65">
            <v>46</v>
          </cell>
          <cell r="AD65">
            <v>39083</v>
          </cell>
          <cell r="AF65">
            <v>0</v>
          </cell>
          <cell r="AG65">
            <v>39436</v>
          </cell>
          <cell r="AI65">
            <v>0</v>
          </cell>
          <cell r="AJ65">
            <v>77</v>
          </cell>
          <cell r="AK65">
            <v>0</v>
          </cell>
          <cell r="AL65">
            <v>77</v>
          </cell>
          <cell r="AM65">
            <v>1</v>
          </cell>
          <cell r="AN65">
            <v>0.25</v>
          </cell>
          <cell r="AO65">
            <v>0</v>
          </cell>
          <cell r="AP65">
            <v>1</v>
          </cell>
          <cell r="AQ65">
            <v>0</v>
          </cell>
          <cell r="AS65">
            <v>0</v>
          </cell>
        </row>
        <row r="66">
          <cell r="B66">
            <v>29</v>
          </cell>
          <cell r="C66" t="str">
            <v xml:space="preserve"> 1.4.3</v>
          </cell>
          <cell r="D66" t="str">
            <v>----</v>
          </cell>
          <cell r="E66" t="str">
            <v>Мероприятие:  закупка и разработка программного и методического обеспечения для решения комплекса задач по обучению, повышению квалификации, профессиональной переподготовке ППС, научных работников и административно-хозяйственного персонала  современным ме</v>
          </cell>
          <cell r="F66" t="str">
            <v>----</v>
          </cell>
          <cell r="G66" t="str">
            <v>----</v>
          </cell>
          <cell r="H66">
            <v>2</v>
          </cell>
          <cell r="I66">
            <v>12.2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 xml:space="preserve">-  </v>
          </cell>
          <cell r="T66" t="str">
            <v xml:space="preserve">-  </v>
          </cell>
          <cell r="W66" t="str">
            <v>----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  <cell r="AF66" t="str">
            <v>-</v>
          </cell>
          <cell r="AG66">
            <v>39071</v>
          </cell>
          <cell r="AH66" t="str">
            <v>-</v>
          </cell>
          <cell r="AI66">
            <v>0</v>
          </cell>
          <cell r="AJ66">
            <v>-288</v>
          </cell>
          <cell r="AK66" t="str">
            <v>-</v>
          </cell>
          <cell r="AL66">
            <v>-288</v>
          </cell>
          <cell r="AM66">
            <v>5</v>
          </cell>
          <cell r="AN66">
            <v>0.3</v>
          </cell>
          <cell r="AO66">
            <v>0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C67" t="str">
            <v xml:space="preserve"> 1.4.3</v>
          </cell>
          <cell r="E67" t="str">
            <v>Этап 2006 года</v>
          </cell>
          <cell r="H67">
            <v>2</v>
          </cell>
          <cell r="I67">
            <v>12.2</v>
          </cell>
          <cell r="K67">
            <v>0</v>
          </cell>
          <cell r="R67">
            <v>0</v>
          </cell>
          <cell r="S67" t="str">
            <v xml:space="preserve">-  </v>
          </cell>
          <cell r="T67" t="str">
            <v xml:space="preserve">-  </v>
          </cell>
          <cell r="W67" t="str">
            <v>Конкурс</v>
          </cell>
          <cell r="X67">
            <v>38913</v>
          </cell>
          <cell r="Z67">
            <v>77</v>
          </cell>
          <cell r="AA67">
            <v>38944</v>
          </cell>
          <cell r="AC67">
            <v>46</v>
          </cell>
          <cell r="AD67">
            <v>38961</v>
          </cell>
          <cell r="AF67">
            <v>29</v>
          </cell>
          <cell r="AG67">
            <v>39071</v>
          </cell>
          <cell r="AI67">
            <v>0</v>
          </cell>
          <cell r="AJ67">
            <v>77</v>
          </cell>
          <cell r="AK67">
            <v>365</v>
          </cell>
          <cell r="AL67">
            <v>-288</v>
          </cell>
          <cell r="AM67">
            <v>1</v>
          </cell>
          <cell r="AN67">
            <v>0.3</v>
          </cell>
          <cell r="AO67">
            <v>0</v>
          </cell>
          <cell r="AP67">
            <v>1</v>
          </cell>
          <cell r="AQ67">
            <v>0</v>
          </cell>
          <cell r="AS67">
            <v>0</v>
          </cell>
        </row>
        <row r="68">
          <cell r="B68">
            <v>30</v>
          </cell>
          <cell r="C68" t="str">
            <v xml:space="preserve"> 1.4.4</v>
          </cell>
          <cell r="D68" t="str">
            <v>----</v>
          </cell>
          <cell r="E68" t="str">
            <v>Мероприятие: закупка и разработка программного и методического обеспечения. </v>
          </cell>
          <cell r="F68" t="str">
            <v>----</v>
          </cell>
          <cell r="G68" t="str">
            <v>----</v>
          </cell>
          <cell r="H68">
            <v>2</v>
          </cell>
          <cell r="I68">
            <v>11.3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 xml:space="preserve">-  </v>
          </cell>
          <cell r="T68" t="str">
            <v xml:space="preserve">-  </v>
          </cell>
          <cell r="W68" t="str">
            <v>----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  <cell r="AG68">
            <v>39436</v>
          </cell>
          <cell r="AH68" t="str">
            <v>-</v>
          </cell>
          <cell r="AI68">
            <v>0</v>
          </cell>
          <cell r="AJ68" t="e">
            <v>#REF!</v>
          </cell>
          <cell r="AK68" t="str">
            <v>-</v>
          </cell>
          <cell r="AL68" t="e">
            <v>#REF!</v>
          </cell>
          <cell r="AM68" t="e">
            <v>#REF!</v>
          </cell>
          <cell r="AN68" t="e">
            <v>#REF!</v>
          </cell>
          <cell r="AO68" t="e">
            <v>#REF!</v>
          </cell>
          <cell r="AP68">
            <v>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C69" t="str">
            <v xml:space="preserve"> 1.4.4</v>
          </cell>
          <cell r="E69" t="str">
            <v>Этап 2007 года</v>
          </cell>
          <cell r="H69">
            <v>2</v>
          </cell>
          <cell r="I69">
            <v>11.3</v>
          </cell>
          <cell r="K69">
            <v>0</v>
          </cell>
          <cell r="R69">
            <v>0</v>
          </cell>
          <cell r="S69" t="str">
            <v xml:space="preserve">-  </v>
          </cell>
          <cell r="T69" t="str">
            <v xml:space="preserve">-  </v>
          </cell>
          <cell r="W69" t="str">
            <v>Конкурс</v>
          </cell>
          <cell r="X69">
            <v>38913</v>
          </cell>
          <cell r="Z69">
            <v>77</v>
          </cell>
          <cell r="AA69">
            <v>38944</v>
          </cell>
          <cell r="AC69">
            <v>46</v>
          </cell>
          <cell r="AD69">
            <v>39083</v>
          </cell>
          <cell r="AF69">
            <v>0</v>
          </cell>
          <cell r="AG69">
            <v>39436</v>
          </cell>
          <cell r="AI69">
            <v>0</v>
          </cell>
          <cell r="AJ69">
            <v>77</v>
          </cell>
          <cell r="AK69">
            <v>0</v>
          </cell>
          <cell r="AL69">
            <v>77</v>
          </cell>
          <cell r="AM69">
            <v>1</v>
          </cell>
          <cell r="AN69">
            <v>0.25</v>
          </cell>
          <cell r="AO69">
            <v>0</v>
          </cell>
          <cell r="AP69">
            <v>1</v>
          </cell>
          <cell r="AQ69">
            <v>0</v>
          </cell>
          <cell r="AS69">
            <v>0</v>
          </cell>
        </row>
        <row r="70">
          <cell r="B70">
            <v>31</v>
          </cell>
          <cell r="C70" t="str">
            <v xml:space="preserve"> 1.4.5</v>
          </cell>
          <cell r="D70" t="str">
            <v>----</v>
          </cell>
          <cell r="E70" t="str">
            <v>Мероприятие: Модернизация материально-технической базы; модернизация и ремонт аудиторного фонда, включая потоковые аудитории и конференц-залы, учебные аудитории, лаборатории.</v>
          </cell>
          <cell r="F70" t="str">
            <v>----</v>
          </cell>
          <cell r="G70" t="str">
            <v>----</v>
          </cell>
          <cell r="H70">
            <v>3</v>
          </cell>
          <cell r="I70">
            <v>55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 t="str">
            <v xml:space="preserve">-  </v>
          </cell>
          <cell r="T70" t="str">
            <v xml:space="preserve">-  </v>
          </cell>
          <cell r="W70" t="str">
            <v>----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>
            <v>39436</v>
          </cell>
          <cell r="AH70" t="str">
            <v>-</v>
          </cell>
          <cell r="AI70">
            <v>0</v>
          </cell>
          <cell r="AJ70" t="e">
            <v>#REF!</v>
          </cell>
          <cell r="AK70" t="str">
            <v>-</v>
          </cell>
          <cell r="AL70" t="e">
            <v>#REF!</v>
          </cell>
          <cell r="AM70" t="e">
            <v>#REF!</v>
          </cell>
          <cell r="AN70" t="e">
            <v>#REF!</v>
          </cell>
          <cell r="AO70" t="e">
            <v>#REF!</v>
          </cell>
          <cell r="AP70">
            <v>1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C71" t="str">
            <v xml:space="preserve"> 1.4.5</v>
          </cell>
          <cell r="E71" t="str">
            <v xml:space="preserve">Этап 2006 года (софинансирование) - НЕТ В ПЛАНЕ ЗАКУПОК СРОКОВ </v>
          </cell>
          <cell r="H71">
            <v>3</v>
          </cell>
          <cell r="I71">
            <v>55</v>
          </cell>
          <cell r="K71">
            <v>0</v>
          </cell>
          <cell r="R71">
            <v>0</v>
          </cell>
          <cell r="S71" t="str">
            <v xml:space="preserve">-  </v>
          </cell>
          <cell r="T71" t="str">
            <v xml:space="preserve">-  </v>
          </cell>
          <cell r="W71" t="str">
            <v>?</v>
          </cell>
          <cell r="X71">
            <v>38913</v>
          </cell>
          <cell r="Z71">
            <v>77</v>
          </cell>
          <cell r="AA71">
            <v>38944</v>
          </cell>
          <cell r="AC71">
            <v>46</v>
          </cell>
          <cell r="AD71">
            <v>38961</v>
          </cell>
          <cell r="AF71">
            <v>29</v>
          </cell>
          <cell r="AG71">
            <v>39071</v>
          </cell>
          <cell r="AI71">
            <v>0</v>
          </cell>
          <cell r="AJ71">
            <v>77</v>
          </cell>
          <cell r="AK71">
            <v>365</v>
          </cell>
          <cell r="AL71">
            <v>-288</v>
          </cell>
          <cell r="AM71">
            <v>1</v>
          </cell>
          <cell r="AN71">
            <v>0.3</v>
          </cell>
          <cell r="AO71">
            <v>0</v>
          </cell>
          <cell r="AP71">
            <v>1</v>
          </cell>
          <cell r="AQ71">
            <v>0</v>
          </cell>
          <cell r="AS71">
            <v>0</v>
          </cell>
        </row>
        <row r="72">
          <cell r="B72">
            <v>32</v>
          </cell>
          <cell r="C72" t="str">
            <v xml:space="preserve"> 1.4.6</v>
          </cell>
          <cell r="D72" t="str">
            <v>----</v>
          </cell>
          <cell r="E72" t="str">
            <v>Мероприятие:  Модернизация материально-технической базы; модернизация и ремонт аудиторного фонда, включая потоковые аудитории и конференц-залы, учебные аудитории, лаборатории.</v>
          </cell>
          <cell r="F72" t="str">
            <v>----</v>
          </cell>
          <cell r="G72" t="str">
            <v>----</v>
          </cell>
          <cell r="H72">
            <v>3</v>
          </cell>
          <cell r="I72">
            <v>53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 t="str">
            <v xml:space="preserve">-  </v>
          </cell>
          <cell r="T72" t="str">
            <v xml:space="preserve">-  </v>
          </cell>
          <cell r="W72" t="str">
            <v>----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  <cell r="AG72">
            <v>39436</v>
          </cell>
          <cell r="AH72" t="str">
            <v>-</v>
          </cell>
          <cell r="AI72">
            <v>0</v>
          </cell>
          <cell r="AJ72" t="e">
            <v>#REF!</v>
          </cell>
          <cell r="AK72" t="str">
            <v>-</v>
          </cell>
          <cell r="AL72" t="e">
            <v>#REF!</v>
          </cell>
          <cell r="AM72" t="e">
            <v>#REF!</v>
          </cell>
          <cell r="AN72" t="e">
            <v>#REF!</v>
          </cell>
          <cell r="AO72" t="e">
            <v>#REF!</v>
          </cell>
          <cell r="AP72">
            <v>1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C73" t="str">
            <v xml:space="preserve"> 1.4.6</v>
          </cell>
          <cell r="E73" t="str">
            <v>Этап 2007 года (софинансирование) - НЕТ В ПЛАНЕ ЗАКУПОК СРОКОВ</v>
          </cell>
          <cell r="H73">
            <v>3</v>
          </cell>
          <cell r="I73">
            <v>53</v>
          </cell>
          <cell r="K73">
            <v>0</v>
          </cell>
          <cell r="R73">
            <v>0</v>
          </cell>
          <cell r="S73" t="str">
            <v xml:space="preserve">-  </v>
          </cell>
          <cell r="T73" t="str">
            <v xml:space="preserve">-  </v>
          </cell>
          <cell r="W73" t="str">
            <v>?</v>
          </cell>
          <cell r="X73">
            <v>38913</v>
          </cell>
          <cell r="Z73">
            <v>77</v>
          </cell>
          <cell r="AA73">
            <v>38944</v>
          </cell>
          <cell r="AC73">
            <v>46</v>
          </cell>
          <cell r="AD73">
            <v>39083</v>
          </cell>
          <cell r="AF73">
            <v>0</v>
          </cell>
          <cell r="AG73">
            <v>39436</v>
          </cell>
          <cell r="AI73">
            <v>0</v>
          </cell>
          <cell r="AJ73">
            <v>77</v>
          </cell>
          <cell r="AK73">
            <v>0</v>
          </cell>
          <cell r="AL73">
            <v>77</v>
          </cell>
          <cell r="AM73">
            <v>1</v>
          </cell>
          <cell r="AN73">
            <v>0.25</v>
          </cell>
          <cell r="AO73">
            <v>0</v>
          </cell>
          <cell r="AP73">
            <v>1</v>
          </cell>
          <cell r="AQ73">
            <v>0</v>
          </cell>
          <cell r="AS73">
            <v>0</v>
          </cell>
        </row>
        <row r="74">
          <cell r="B74">
            <v>33</v>
          </cell>
          <cell r="C74" t="str">
            <v xml:space="preserve"> 1.4.7</v>
          </cell>
          <cell r="D74" t="str">
            <v>----</v>
          </cell>
          <cell r="E74" t="str">
            <v>Мероприятие: Повышение квалификации и профессиональная переподготовка профессорско-преподавательского и другого персонала с целью обучения работе на новом оборудовании, новым технологиям образовательного процесса в форме внутривузовских и внутрироссийских</v>
          </cell>
          <cell r="F74" t="str">
            <v>----</v>
          </cell>
          <cell r="G74" t="str">
            <v>----</v>
          </cell>
          <cell r="H74">
            <v>4</v>
          </cell>
          <cell r="I74">
            <v>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 xml:space="preserve">-  </v>
          </cell>
          <cell r="T74" t="str">
            <v xml:space="preserve">-  </v>
          </cell>
          <cell r="W74" t="str">
            <v>----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>
            <v>39436</v>
          </cell>
          <cell r="AH74" t="str">
            <v>-</v>
          </cell>
          <cell r="AI74">
            <v>0</v>
          </cell>
          <cell r="AJ74" t="e">
            <v>#REF!</v>
          </cell>
          <cell r="AK74" t="str">
            <v>-</v>
          </cell>
          <cell r="AL74" t="e">
            <v>#REF!</v>
          </cell>
          <cell r="AM74" t="e">
            <v>#REF!</v>
          </cell>
          <cell r="AN74" t="e">
            <v>#REF!</v>
          </cell>
          <cell r="AO74" t="e">
            <v>#REF!</v>
          </cell>
          <cell r="AP74">
            <v>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C75" t="str">
            <v xml:space="preserve"> 1.4.7</v>
          </cell>
          <cell r="E75" t="str">
            <v>Повышение квалификации и профессиональной переподготовки профессорско-преподавательского, научного и административного персонала</v>
          </cell>
          <cell r="H75">
            <v>4</v>
          </cell>
          <cell r="I75">
            <v>9</v>
          </cell>
          <cell r="K75">
            <v>0</v>
          </cell>
          <cell r="R75">
            <v>0</v>
          </cell>
          <cell r="S75" t="str">
            <v xml:space="preserve">-  </v>
          </cell>
          <cell r="T75" t="str">
            <v xml:space="preserve">-  </v>
          </cell>
          <cell r="W75" t="str">
            <v>Конкурс</v>
          </cell>
          <cell r="X75">
            <v>38928</v>
          </cell>
          <cell r="Z75">
            <v>62</v>
          </cell>
          <cell r="AA75" t="str">
            <v xml:space="preserve"> -</v>
          </cell>
          <cell r="AC75">
            <v>0</v>
          </cell>
          <cell r="AD75">
            <v>38961</v>
          </cell>
          <cell r="AF75">
            <v>29</v>
          </cell>
          <cell r="AG75">
            <v>39071</v>
          </cell>
          <cell r="AI75">
            <v>0</v>
          </cell>
          <cell r="AJ75">
            <v>29</v>
          </cell>
          <cell r="AK75">
            <v>365</v>
          </cell>
          <cell r="AL75">
            <v>-336</v>
          </cell>
          <cell r="AM75">
            <v>4</v>
          </cell>
          <cell r="AN75">
            <v>0.3</v>
          </cell>
          <cell r="AO75">
            <v>0</v>
          </cell>
          <cell r="AP75">
            <v>1</v>
          </cell>
          <cell r="AQ75">
            <v>0</v>
          </cell>
          <cell r="AS75">
            <v>0</v>
          </cell>
        </row>
        <row r="76">
          <cell r="B76">
            <v>34</v>
          </cell>
          <cell r="C76" t="str">
            <v xml:space="preserve"> 1.4.8</v>
          </cell>
          <cell r="D76" t="str">
            <v>----</v>
          </cell>
          <cell r="E76" t="str">
            <v>Мероприятие: Повышение квалификации и профессиональной переподготовки профессорско-преподавательского и другого персонала.</v>
          </cell>
          <cell r="F76" t="str">
            <v>----</v>
          </cell>
          <cell r="G76" t="str">
            <v>----</v>
          </cell>
          <cell r="H76">
            <v>4</v>
          </cell>
          <cell r="I76">
            <v>11.9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 t="str">
            <v xml:space="preserve">-  </v>
          </cell>
          <cell r="T76" t="str">
            <v xml:space="preserve">-  </v>
          </cell>
          <cell r="W76" t="str">
            <v>----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>
            <v>39436</v>
          </cell>
          <cell r="AH76" t="str">
            <v>-</v>
          </cell>
          <cell r="AI76">
            <v>0</v>
          </cell>
          <cell r="AJ76" t="e">
            <v>#REF!</v>
          </cell>
          <cell r="AK76" t="str">
            <v>-</v>
          </cell>
          <cell r="AL76" t="e">
            <v>#REF!</v>
          </cell>
          <cell r="AM76" t="e">
            <v>#REF!</v>
          </cell>
          <cell r="AN76" t="e">
            <v>#REF!</v>
          </cell>
          <cell r="AO76" t="e">
            <v>#REF!</v>
          </cell>
          <cell r="AP76">
            <v>1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C77" t="str">
            <v xml:space="preserve"> 1.4.8</v>
          </cell>
          <cell r="E77" t="str">
            <v>Повышение квалификации и профессиональной переподготовки профессорско-преподавательского, научного и административного персонала</v>
          </cell>
          <cell r="H77">
            <v>4</v>
          </cell>
          <cell r="I77">
            <v>11.9</v>
          </cell>
          <cell r="K77">
            <v>0</v>
          </cell>
          <cell r="R77">
            <v>0</v>
          </cell>
          <cell r="S77" t="str">
            <v xml:space="preserve">-  </v>
          </cell>
          <cell r="T77" t="str">
            <v xml:space="preserve">-  </v>
          </cell>
          <cell r="W77" t="str">
            <v>Конкурс</v>
          </cell>
          <cell r="X77">
            <v>39092</v>
          </cell>
          <cell r="Z77">
            <v>0</v>
          </cell>
          <cell r="AA77" t="str">
            <v xml:space="preserve"> -</v>
          </cell>
          <cell r="AC77">
            <v>0</v>
          </cell>
          <cell r="AD77">
            <v>39123</v>
          </cell>
          <cell r="AF77">
            <v>0</v>
          </cell>
          <cell r="AG77">
            <v>39436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5</v>
          </cell>
          <cell r="AN77">
            <v>0</v>
          </cell>
          <cell r="AO77">
            <v>0</v>
          </cell>
          <cell r="AP77">
            <v>1</v>
          </cell>
          <cell r="AQ77">
            <v>0</v>
          </cell>
          <cell r="AS77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Граф"/>
      <sheetName val="ГрафРабот"/>
      <sheetName val="Д1_КолКонтр"/>
      <sheetName val="Д2_ВыплКонтр"/>
      <sheetName val="ОтчЗакуп"/>
      <sheetName val="ШаблЗакуп"/>
      <sheetName val="ПланЗакуп"/>
      <sheetName val="ШаблОтчРасх"/>
      <sheetName val="ГрафРасх"/>
      <sheetName val="ПоказМонитор"/>
    </sheetNames>
    <sheetDataSet>
      <sheetData sheetId="0"/>
      <sheetData sheetId="1"/>
      <sheetData sheetId="2"/>
      <sheetData sheetId="3"/>
      <sheetData sheetId="4">
        <row r="10">
          <cell r="B10">
            <v>1</v>
          </cell>
          <cell r="C10" t="str">
            <v xml:space="preserve"> 1.1.1</v>
          </cell>
          <cell r="D10" t="str">
            <v>----</v>
          </cell>
          <cell r="E10" t="str">
            <v>Мероприятие: Разработка и обоснование выбора полигонов. Разработка методического обеспечения. Утверждение плана реализации инновационно-образовательной программы на Ученом Совете института. Выбор объектов учебных полигонов для реализации программы.</v>
          </cell>
          <cell r="F10" t="str">
            <v>----</v>
          </cell>
          <cell r="G10" t="str">
            <v>----</v>
          </cell>
          <cell r="H10">
            <v>2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 xml:space="preserve">-  </v>
          </cell>
          <cell r="T10" t="str">
            <v xml:space="preserve">-  </v>
          </cell>
          <cell r="W10" t="str">
            <v>----</v>
          </cell>
          <cell r="X10" t="str">
            <v>-</v>
          </cell>
          <cell r="Y10" t="str">
            <v>-</v>
          </cell>
          <cell r="Z10">
            <v>0</v>
          </cell>
          <cell r="AA10" t="str">
            <v>-</v>
          </cell>
          <cell r="AB10" t="str">
            <v>-</v>
          </cell>
          <cell r="AC10">
            <v>0</v>
          </cell>
          <cell r="AD10" t="str">
            <v>-</v>
          </cell>
          <cell r="AE10" t="str">
            <v>-</v>
          </cell>
          <cell r="AF10" t="str">
            <v>-</v>
          </cell>
          <cell r="AG10">
            <v>38990</v>
          </cell>
          <cell r="AH10" t="str">
            <v>-</v>
          </cell>
          <cell r="AI10">
            <v>0</v>
          </cell>
          <cell r="AJ10">
            <v>92</v>
          </cell>
          <cell r="AK10" t="str">
            <v>-</v>
          </cell>
          <cell r="AL10">
            <v>92</v>
          </cell>
          <cell r="AM10">
            <v>0</v>
          </cell>
          <cell r="AN10">
            <v>1</v>
          </cell>
          <cell r="AO10">
            <v>0</v>
          </cell>
          <cell r="AP10">
            <v>1</v>
          </cell>
          <cell r="AQ10">
            <v>1</v>
          </cell>
          <cell r="AR10">
            <v>1</v>
          </cell>
          <cell r="AS10">
            <v>0</v>
          </cell>
          <cell r="AT10">
            <v>0</v>
          </cell>
        </row>
        <row r="11">
          <cell r="C11" t="str">
            <v xml:space="preserve"> 1.1.1</v>
          </cell>
          <cell r="E11" t="str">
            <v xml:space="preserve">Разработка обоснования выбора учебных полигонов, разработка методического обеспечения </v>
          </cell>
          <cell r="H11">
            <v>2</v>
          </cell>
          <cell r="I11">
            <v>1</v>
          </cell>
          <cell r="K11">
            <v>0</v>
          </cell>
          <cell r="R11">
            <v>0</v>
          </cell>
          <cell r="S11" t="str">
            <v xml:space="preserve">-  </v>
          </cell>
          <cell r="T11" t="str">
            <v xml:space="preserve">-  </v>
          </cell>
          <cell r="W11" t="str">
            <v>Вн. вуза</v>
          </cell>
          <cell r="X11" t="str">
            <v xml:space="preserve"> -</v>
          </cell>
          <cell r="Z11">
            <v>0</v>
          </cell>
          <cell r="AA11" t="str">
            <v xml:space="preserve"> -</v>
          </cell>
          <cell r="AC11">
            <v>0</v>
          </cell>
          <cell r="AD11">
            <v>38898</v>
          </cell>
          <cell r="AF11">
            <v>92</v>
          </cell>
          <cell r="AG11">
            <v>38990</v>
          </cell>
          <cell r="AI11">
            <v>0</v>
          </cell>
          <cell r="AJ11">
            <v>92</v>
          </cell>
          <cell r="AK11">
            <v>0</v>
          </cell>
          <cell r="AL11">
            <v>92</v>
          </cell>
          <cell r="AM11">
            <v>0</v>
          </cell>
          <cell r="AN11">
            <v>1</v>
          </cell>
          <cell r="AO11">
            <v>0</v>
          </cell>
          <cell r="AP11">
            <v>1</v>
          </cell>
          <cell r="AQ11">
            <v>1</v>
          </cell>
          <cell r="AS11">
            <v>0</v>
          </cell>
          <cell r="AT11" t="str">
            <v>-</v>
          </cell>
        </row>
        <row r="12">
          <cell r="B12">
            <v>2</v>
          </cell>
          <cell r="C12" t="str">
            <v xml:space="preserve"> 1.1.2</v>
          </cell>
          <cell r="D12" t="str">
            <v>----</v>
          </cell>
          <cell r="E12" t="str">
            <v>Мероприятие: Заказ и закупка оборудования для обустройства баз на учебных полигонах.</v>
          </cell>
          <cell r="F12" t="str">
            <v>----</v>
          </cell>
          <cell r="G12" t="str">
            <v>----</v>
          </cell>
          <cell r="H12">
            <v>1</v>
          </cell>
          <cell r="I12">
            <v>35.19</v>
          </cell>
          <cell r="J12">
            <v>0</v>
          </cell>
          <cell r="K12">
            <v>0</v>
          </cell>
          <cell r="L12">
            <v>0.5</v>
          </cell>
          <cell r="M12">
            <v>0.5</v>
          </cell>
          <cell r="N12">
            <v>0.6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 xml:space="preserve">-  </v>
          </cell>
          <cell r="T12" t="str">
            <v xml:space="preserve">-  </v>
          </cell>
          <cell r="W12" t="str">
            <v>----</v>
          </cell>
          <cell r="X12" t="str">
            <v>-</v>
          </cell>
          <cell r="Y12" t="str">
            <v>-</v>
          </cell>
          <cell r="Z12">
            <v>92</v>
          </cell>
          <cell r="AA12" t="str">
            <v>-</v>
          </cell>
          <cell r="AB12" t="str">
            <v>-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  <cell r="AG12">
            <v>39051</v>
          </cell>
          <cell r="AH12" t="str">
            <v>-</v>
          </cell>
          <cell r="AI12">
            <v>0</v>
          </cell>
          <cell r="AJ12">
            <v>92</v>
          </cell>
          <cell r="AK12" t="str">
            <v>-</v>
          </cell>
          <cell r="AL12">
            <v>92</v>
          </cell>
          <cell r="AM12">
            <v>0</v>
          </cell>
          <cell r="AN12">
            <v>0.39999999999999997</v>
          </cell>
          <cell r="AO12">
            <v>0</v>
          </cell>
          <cell r="AP12">
            <v>7</v>
          </cell>
          <cell r="AQ12">
            <v>1</v>
          </cell>
          <cell r="AR12">
            <v>0.14285714285714285</v>
          </cell>
          <cell r="AS12">
            <v>0</v>
          </cell>
          <cell r="AT12">
            <v>0</v>
          </cell>
        </row>
        <row r="13">
          <cell r="C13" t="str">
            <v xml:space="preserve"> 1.1.2</v>
          </cell>
          <cell r="E13" t="str">
            <v>● Вездеход ТТМ 3902 - 2 шт.</v>
          </cell>
          <cell r="H13">
            <v>1</v>
          </cell>
          <cell r="I13">
            <v>6</v>
          </cell>
          <cell r="K13">
            <v>0</v>
          </cell>
          <cell r="L13">
            <v>0.5</v>
          </cell>
          <cell r="M13">
            <v>0.5</v>
          </cell>
          <cell r="N13">
            <v>0.6</v>
          </cell>
          <cell r="S13" t="str">
            <v xml:space="preserve">-  </v>
          </cell>
          <cell r="T13" t="str">
            <v xml:space="preserve">-  </v>
          </cell>
          <cell r="W13" t="str">
            <v>Конкурс</v>
          </cell>
          <cell r="X13">
            <v>38898</v>
          </cell>
          <cell r="Z13">
            <v>92</v>
          </cell>
          <cell r="AA13">
            <v>38928</v>
          </cell>
          <cell r="AC13">
            <v>62</v>
          </cell>
          <cell r="AD13">
            <v>38949</v>
          </cell>
          <cell r="AF13">
            <v>41</v>
          </cell>
          <cell r="AG13">
            <v>39051</v>
          </cell>
          <cell r="AI13">
            <v>0</v>
          </cell>
          <cell r="AJ13">
            <v>92</v>
          </cell>
          <cell r="AK13">
            <v>0</v>
          </cell>
          <cell r="AL13">
            <v>92</v>
          </cell>
          <cell r="AM13">
            <v>0</v>
          </cell>
          <cell r="AN13">
            <v>0.3</v>
          </cell>
          <cell r="AO13">
            <v>0</v>
          </cell>
          <cell r="AP13">
            <v>1</v>
          </cell>
          <cell r="AQ13">
            <v>0</v>
          </cell>
          <cell r="AS13">
            <v>0</v>
          </cell>
        </row>
        <row r="14">
          <cell r="C14" t="str">
            <v xml:space="preserve"> 1.1.2</v>
          </cell>
          <cell r="E14" t="str">
            <v>● Самосвал МАЗ 5551 - 2 шт.</v>
          </cell>
          <cell r="H14">
            <v>1</v>
          </cell>
          <cell r="I14">
            <v>1.38</v>
          </cell>
          <cell r="K14">
            <v>0</v>
          </cell>
          <cell r="R14">
            <v>0</v>
          </cell>
          <cell r="S14" t="str">
            <v xml:space="preserve">-  </v>
          </cell>
          <cell r="T14" t="str">
            <v xml:space="preserve">-  </v>
          </cell>
          <cell r="W14" t="str">
            <v>Конкурс</v>
          </cell>
          <cell r="X14">
            <v>38898</v>
          </cell>
          <cell r="Z14">
            <v>92</v>
          </cell>
          <cell r="AA14">
            <v>38928</v>
          </cell>
          <cell r="AC14">
            <v>62</v>
          </cell>
          <cell r="AD14">
            <v>38949</v>
          </cell>
          <cell r="AF14">
            <v>41</v>
          </cell>
          <cell r="AG14">
            <v>39051</v>
          </cell>
          <cell r="AI14">
            <v>0</v>
          </cell>
          <cell r="AJ14">
            <v>92</v>
          </cell>
          <cell r="AK14">
            <v>0</v>
          </cell>
          <cell r="AL14">
            <v>92</v>
          </cell>
          <cell r="AM14">
            <v>0</v>
          </cell>
          <cell r="AN14">
            <v>0.3</v>
          </cell>
          <cell r="AO14">
            <v>0</v>
          </cell>
          <cell r="AP14">
            <v>1</v>
          </cell>
          <cell r="AQ14">
            <v>0</v>
          </cell>
          <cell r="AS14">
            <v>0</v>
          </cell>
        </row>
        <row r="15">
          <cell r="C15" t="str">
            <v xml:space="preserve"> 1.1.2</v>
          </cell>
          <cell r="E15" t="str">
            <v>● Самосвал МАЗ 6303 бортовой - 1 шт.</v>
          </cell>
          <cell r="H15">
            <v>1</v>
          </cell>
          <cell r="I15">
            <v>2.5</v>
          </cell>
          <cell r="K15">
            <v>0</v>
          </cell>
          <cell r="R15">
            <v>0</v>
          </cell>
          <cell r="S15" t="str">
            <v xml:space="preserve">-  </v>
          </cell>
          <cell r="T15" t="str">
            <v xml:space="preserve">-  </v>
          </cell>
          <cell r="W15" t="str">
            <v>Конкурс</v>
          </cell>
          <cell r="X15">
            <v>38898</v>
          </cell>
          <cell r="Z15">
            <v>92</v>
          </cell>
          <cell r="AA15">
            <v>38928</v>
          </cell>
          <cell r="AC15">
            <v>62</v>
          </cell>
          <cell r="AD15">
            <v>38949</v>
          </cell>
          <cell r="AF15">
            <v>41</v>
          </cell>
          <cell r="AG15">
            <v>39051</v>
          </cell>
          <cell r="AI15">
            <v>0</v>
          </cell>
          <cell r="AJ15">
            <v>92</v>
          </cell>
          <cell r="AK15">
            <v>0</v>
          </cell>
          <cell r="AL15">
            <v>92</v>
          </cell>
          <cell r="AM15">
            <v>0</v>
          </cell>
          <cell r="AN15">
            <v>0.3</v>
          </cell>
          <cell r="AO15">
            <v>0</v>
          </cell>
          <cell r="AP15">
            <v>1</v>
          </cell>
          <cell r="AQ15">
            <v>0</v>
          </cell>
          <cell r="AS15">
            <v>0</v>
          </cell>
        </row>
        <row r="16">
          <cell r="C16" t="str">
            <v xml:space="preserve"> 1.1.2</v>
          </cell>
          <cell r="E16" t="str">
            <v>● Автокран МАЗ 45717 - 1 шт.</v>
          </cell>
          <cell r="H16">
            <v>1</v>
          </cell>
          <cell r="I16">
            <v>2.78</v>
          </cell>
          <cell r="K16">
            <v>0</v>
          </cell>
          <cell r="R16">
            <v>0</v>
          </cell>
          <cell r="S16" t="str">
            <v xml:space="preserve">-  </v>
          </cell>
          <cell r="T16" t="str">
            <v xml:space="preserve">-  </v>
          </cell>
          <cell r="W16" t="str">
            <v>Конкурс</v>
          </cell>
          <cell r="X16">
            <v>38898</v>
          </cell>
          <cell r="Z16">
            <v>92</v>
          </cell>
          <cell r="AA16">
            <v>38928</v>
          </cell>
          <cell r="AC16">
            <v>62</v>
          </cell>
          <cell r="AD16">
            <v>38949</v>
          </cell>
          <cell r="AF16">
            <v>41</v>
          </cell>
          <cell r="AG16">
            <v>39051</v>
          </cell>
          <cell r="AI16">
            <v>0</v>
          </cell>
          <cell r="AJ16">
            <v>92</v>
          </cell>
          <cell r="AK16">
            <v>0</v>
          </cell>
          <cell r="AL16">
            <v>92</v>
          </cell>
          <cell r="AM16">
            <v>0</v>
          </cell>
          <cell r="AN16">
            <v>0.3</v>
          </cell>
          <cell r="AO16">
            <v>0</v>
          </cell>
          <cell r="AP16">
            <v>1</v>
          </cell>
          <cell r="AQ16">
            <v>0</v>
          </cell>
          <cell r="AS16">
            <v>0</v>
          </cell>
        </row>
        <row r="17">
          <cell r="C17" t="str">
            <v xml:space="preserve"> 1.1.2</v>
          </cell>
          <cell r="E17" t="str">
            <v xml:space="preserve">● Погрузчик вилочный Тойота - 1 шт. </v>
          </cell>
          <cell r="H17">
            <v>1</v>
          </cell>
          <cell r="I17">
            <v>0.7</v>
          </cell>
          <cell r="K17">
            <v>0</v>
          </cell>
          <cell r="R17">
            <v>0</v>
          </cell>
          <cell r="S17" t="str">
            <v xml:space="preserve">-  </v>
          </cell>
          <cell r="T17" t="str">
            <v xml:space="preserve">-  </v>
          </cell>
          <cell r="W17" t="str">
            <v>Конкурс</v>
          </cell>
          <cell r="X17">
            <v>38898</v>
          </cell>
          <cell r="Z17">
            <v>92</v>
          </cell>
          <cell r="AA17">
            <v>38928</v>
          </cell>
          <cell r="AC17">
            <v>62</v>
          </cell>
          <cell r="AD17">
            <v>38949</v>
          </cell>
          <cell r="AF17">
            <v>41</v>
          </cell>
          <cell r="AG17">
            <v>39051</v>
          </cell>
          <cell r="AI17">
            <v>0</v>
          </cell>
          <cell r="AJ17">
            <v>92</v>
          </cell>
          <cell r="AK17">
            <v>0</v>
          </cell>
          <cell r="AL17">
            <v>92</v>
          </cell>
          <cell r="AM17">
            <v>0</v>
          </cell>
          <cell r="AN17">
            <v>0.3</v>
          </cell>
          <cell r="AO17">
            <v>0</v>
          </cell>
          <cell r="AP17">
            <v>1</v>
          </cell>
          <cell r="AQ17">
            <v>0</v>
          </cell>
          <cell r="AS17">
            <v>0</v>
          </cell>
        </row>
        <row r="18">
          <cell r="C18" t="str">
            <v xml:space="preserve"> 1.1.2</v>
          </cell>
          <cell r="E18" t="str">
            <v>● Квадрацикл Bombardier Traxter MAX - 2 шт.</v>
          </cell>
          <cell r="H18">
            <v>1</v>
          </cell>
          <cell r="I18">
            <v>0.86</v>
          </cell>
          <cell r="K18">
            <v>0</v>
          </cell>
          <cell r="R18">
            <v>0</v>
          </cell>
          <cell r="S18" t="str">
            <v xml:space="preserve">-  </v>
          </cell>
          <cell r="T18" t="str">
            <v xml:space="preserve">-  </v>
          </cell>
          <cell r="W18" t="str">
            <v>Конкурс</v>
          </cell>
          <cell r="X18">
            <v>38898</v>
          </cell>
          <cell r="Z18">
            <v>92</v>
          </cell>
          <cell r="AA18">
            <v>38928</v>
          </cell>
          <cell r="AC18">
            <v>62</v>
          </cell>
          <cell r="AD18">
            <v>38949</v>
          </cell>
          <cell r="AF18">
            <v>41</v>
          </cell>
          <cell r="AG18">
            <v>38990</v>
          </cell>
          <cell r="AI18">
            <v>0</v>
          </cell>
          <cell r="AJ18">
            <v>92</v>
          </cell>
          <cell r="AK18">
            <v>61</v>
          </cell>
          <cell r="AL18">
            <v>31</v>
          </cell>
          <cell r="AM18">
            <v>0</v>
          </cell>
          <cell r="AN18">
            <v>1</v>
          </cell>
          <cell r="AO18">
            <v>0</v>
          </cell>
          <cell r="AP18">
            <v>1</v>
          </cell>
          <cell r="AQ18">
            <v>1</v>
          </cell>
          <cell r="AS18">
            <v>0</v>
          </cell>
        </row>
        <row r="19">
          <cell r="C19" t="str">
            <v xml:space="preserve"> 1.1.2</v>
          </cell>
          <cell r="E19" t="str">
            <v xml:space="preserve">● Жилой комплекс модульного типа для размещения полевой экспедиции с доставкой и сборкой - 1 шт. </v>
          </cell>
          <cell r="H19">
            <v>1</v>
          </cell>
          <cell r="I19">
            <v>20.97</v>
          </cell>
          <cell r="K19">
            <v>0</v>
          </cell>
          <cell r="R19">
            <v>0</v>
          </cell>
          <cell r="S19" t="str">
            <v xml:space="preserve">-  </v>
          </cell>
          <cell r="T19" t="str">
            <v xml:space="preserve">-  </v>
          </cell>
          <cell r="W19" t="str">
            <v>Конкурс</v>
          </cell>
          <cell r="X19">
            <v>38898</v>
          </cell>
          <cell r="Z19">
            <v>92</v>
          </cell>
          <cell r="AA19">
            <v>38928</v>
          </cell>
          <cell r="AC19">
            <v>62</v>
          </cell>
          <cell r="AD19">
            <v>38949</v>
          </cell>
          <cell r="AF19">
            <v>41</v>
          </cell>
          <cell r="AG19">
            <v>39051</v>
          </cell>
          <cell r="AI19">
            <v>0</v>
          </cell>
          <cell r="AJ19">
            <v>92</v>
          </cell>
          <cell r="AK19">
            <v>0</v>
          </cell>
          <cell r="AL19">
            <v>92</v>
          </cell>
          <cell r="AM19">
            <v>0</v>
          </cell>
          <cell r="AN19">
            <v>0.3</v>
          </cell>
          <cell r="AO19">
            <v>0</v>
          </cell>
          <cell r="AP19">
            <v>1</v>
          </cell>
          <cell r="AQ19">
            <v>0</v>
          </cell>
          <cell r="AS19">
            <v>0</v>
          </cell>
        </row>
        <row r="20">
          <cell r="B20">
            <v>3</v>
          </cell>
          <cell r="C20" t="str">
            <v xml:space="preserve"> 1.1.3</v>
          </cell>
          <cell r="D20" t="str">
            <v>----</v>
          </cell>
          <cell r="E20" t="str">
            <v>Мероприятие: Формирование коллективов исполнителей программы по циклам - геофизические работы - геологоразведочные - буровые - геодезические - эксплуатация месторождений - переработка - экологические работы. Обучение и стажировка профессорско-преподавател</v>
          </cell>
          <cell r="F20" t="str">
            <v>----</v>
          </cell>
          <cell r="G20" t="str">
            <v>----</v>
          </cell>
          <cell r="H20">
            <v>4</v>
          </cell>
          <cell r="I20">
            <v>11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 xml:space="preserve">-  </v>
          </cell>
          <cell r="T20" t="str">
            <v xml:space="preserve">-  </v>
          </cell>
          <cell r="W20" t="str">
            <v>----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>
            <v>39071</v>
          </cell>
          <cell r="AH20" t="str">
            <v>-</v>
          </cell>
          <cell r="AI20" t="str">
            <v>-</v>
          </cell>
          <cell r="AJ20">
            <v>0</v>
          </cell>
          <cell r="AK20" t="str">
            <v>-</v>
          </cell>
          <cell r="AL20">
            <v>0</v>
          </cell>
          <cell r="AM20">
            <v>5</v>
          </cell>
          <cell r="AN20">
            <v>0</v>
          </cell>
          <cell r="AO20">
            <v>0</v>
          </cell>
          <cell r="AP20">
            <v>1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C21" t="str">
            <v xml:space="preserve"> 1.1.3</v>
          </cell>
          <cell r="E21" t="str">
            <v>Обучение и стажировки профессорско-преподавательского состава, студентов и аспирантов в зарубежных и отечественных компаниях</v>
          </cell>
          <cell r="H21">
            <v>4</v>
          </cell>
          <cell r="I21">
            <v>11</v>
          </cell>
          <cell r="K21">
            <v>0</v>
          </cell>
          <cell r="R21">
            <v>0</v>
          </cell>
          <cell r="S21" t="str">
            <v xml:space="preserve">-  </v>
          </cell>
          <cell r="T21" t="str">
            <v xml:space="preserve">-  </v>
          </cell>
          <cell r="W21" t="str">
            <v>Вн. вуза</v>
          </cell>
          <cell r="X21" t="str">
            <v xml:space="preserve"> -</v>
          </cell>
          <cell r="Z21">
            <v>0</v>
          </cell>
          <cell r="AA21" t="str">
            <v xml:space="preserve"> -</v>
          </cell>
          <cell r="AC21">
            <v>0</v>
          </cell>
          <cell r="AD21">
            <v>38991</v>
          </cell>
          <cell r="AF21">
            <v>0</v>
          </cell>
          <cell r="AG21">
            <v>39071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</v>
          </cell>
          <cell r="AN21">
            <v>0</v>
          </cell>
          <cell r="AO21">
            <v>0</v>
          </cell>
          <cell r="AP21">
            <v>1</v>
          </cell>
          <cell r="AQ21">
            <v>0</v>
          </cell>
          <cell r="AS21">
            <v>0</v>
          </cell>
        </row>
        <row r="22">
          <cell r="B22">
            <v>4</v>
          </cell>
          <cell r="C22" t="str">
            <v xml:space="preserve"> 1.1.4</v>
          </cell>
          <cell r="D22" t="str">
            <v>----</v>
          </cell>
          <cell r="E22" t="str">
            <v>Мероприятие: Разработка методического обеспечения для реализации программы. Закупка программного обеспечения для ведения работ и обработки данных. Разработка учебного плана подготовки студентов по новым специализациям.</v>
          </cell>
          <cell r="F22" t="str">
            <v>----</v>
          </cell>
          <cell r="G22" t="str">
            <v>----</v>
          </cell>
          <cell r="H22">
            <v>2</v>
          </cell>
          <cell r="I22">
            <v>2.7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 xml:space="preserve">-  </v>
          </cell>
          <cell r="T22" t="str">
            <v xml:space="preserve">-  </v>
          </cell>
          <cell r="W22" t="str">
            <v>----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>
            <v>39071</v>
          </cell>
          <cell r="AH22" t="str">
            <v>-</v>
          </cell>
          <cell r="AI22" t="str">
            <v>-</v>
          </cell>
          <cell r="AJ22">
            <v>92</v>
          </cell>
          <cell r="AK22" t="str">
            <v>-</v>
          </cell>
          <cell r="AL22">
            <v>92</v>
          </cell>
          <cell r="AM22">
            <v>0</v>
          </cell>
          <cell r="AN22">
            <v>0.3</v>
          </cell>
          <cell r="AO22">
            <v>0</v>
          </cell>
          <cell r="AP22">
            <v>4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C23" t="str">
            <v xml:space="preserve"> 1.1.4</v>
          </cell>
          <cell r="E23" t="str">
            <v>● Программный продукт "Data Mining"</v>
          </cell>
          <cell r="H23">
            <v>2</v>
          </cell>
          <cell r="I23">
            <v>0.44</v>
          </cell>
          <cell r="K23">
            <v>0</v>
          </cell>
          <cell r="R23">
            <v>0</v>
          </cell>
          <cell r="S23" t="str">
            <v xml:space="preserve">-  </v>
          </cell>
          <cell r="T23" t="str">
            <v xml:space="preserve">-  </v>
          </cell>
          <cell r="W23" t="str">
            <v>Конкурс</v>
          </cell>
          <cell r="X23">
            <v>38898</v>
          </cell>
          <cell r="Z23">
            <v>92</v>
          </cell>
          <cell r="AA23">
            <v>38928</v>
          </cell>
          <cell r="AC23">
            <v>62</v>
          </cell>
          <cell r="AD23">
            <v>38949</v>
          </cell>
          <cell r="AF23">
            <v>41</v>
          </cell>
          <cell r="AG23">
            <v>39051</v>
          </cell>
          <cell r="AI23">
            <v>0</v>
          </cell>
          <cell r="AJ23">
            <v>92</v>
          </cell>
          <cell r="AK23">
            <v>20</v>
          </cell>
          <cell r="AL23">
            <v>72</v>
          </cell>
          <cell r="AM23">
            <v>0</v>
          </cell>
          <cell r="AN23">
            <v>0.3</v>
          </cell>
          <cell r="AO23">
            <v>0</v>
          </cell>
          <cell r="AP23">
            <v>1</v>
          </cell>
          <cell r="AQ23">
            <v>0</v>
          </cell>
          <cell r="AS23">
            <v>0</v>
          </cell>
        </row>
        <row r="24">
          <cell r="C24" t="str">
            <v xml:space="preserve"> 1.1.4</v>
          </cell>
          <cell r="E24" t="str">
            <v>● Программное обеспечение исследований процессов нефтепереработки "Hyprotech HYSYS"</v>
          </cell>
          <cell r="H24">
            <v>2</v>
          </cell>
          <cell r="I24">
            <v>0.83</v>
          </cell>
          <cell r="K24">
            <v>0</v>
          </cell>
          <cell r="R24">
            <v>0</v>
          </cell>
          <cell r="S24" t="str">
            <v xml:space="preserve">-  </v>
          </cell>
          <cell r="T24" t="str">
            <v xml:space="preserve">-  </v>
          </cell>
          <cell r="W24" t="str">
            <v>Конкурс</v>
          </cell>
          <cell r="X24">
            <v>38898</v>
          </cell>
          <cell r="Z24">
            <v>92</v>
          </cell>
          <cell r="AA24">
            <v>38928</v>
          </cell>
          <cell r="AC24">
            <v>62</v>
          </cell>
          <cell r="AD24">
            <v>38949</v>
          </cell>
          <cell r="AF24">
            <v>41</v>
          </cell>
          <cell r="AG24">
            <v>39071</v>
          </cell>
          <cell r="AI24">
            <v>0</v>
          </cell>
          <cell r="AJ24">
            <v>92</v>
          </cell>
          <cell r="AK24">
            <v>0</v>
          </cell>
          <cell r="AL24">
            <v>92</v>
          </cell>
          <cell r="AM24">
            <v>0</v>
          </cell>
          <cell r="AN24">
            <v>0.3</v>
          </cell>
          <cell r="AO24">
            <v>0</v>
          </cell>
          <cell r="AP24">
            <v>1</v>
          </cell>
          <cell r="AQ24">
            <v>0</v>
          </cell>
          <cell r="AS24">
            <v>0</v>
          </cell>
        </row>
        <row r="25">
          <cell r="C25" t="str">
            <v xml:space="preserve"> 1.1.4</v>
          </cell>
          <cell r="E25" t="str">
            <v>● Пакет программ для обработки геофизических данных</v>
          </cell>
          <cell r="H25">
            <v>2</v>
          </cell>
          <cell r="I25">
            <v>0.33</v>
          </cell>
          <cell r="K25">
            <v>0</v>
          </cell>
          <cell r="R25">
            <v>0</v>
          </cell>
          <cell r="S25" t="str">
            <v xml:space="preserve">-  </v>
          </cell>
          <cell r="T25" t="str">
            <v xml:space="preserve">-  </v>
          </cell>
          <cell r="W25" t="str">
            <v>Конкурс</v>
          </cell>
          <cell r="X25">
            <v>38898</v>
          </cell>
          <cell r="Z25">
            <v>92</v>
          </cell>
          <cell r="AA25">
            <v>38928</v>
          </cell>
          <cell r="AC25">
            <v>62</v>
          </cell>
          <cell r="AD25">
            <v>38949</v>
          </cell>
          <cell r="AF25">
            <v>41</v>
          </cell>
          <cell r="AG25">
            <v>39051</v>
          </cell>
          <cell r="AI25">
            <v>0</v>
          </cell>
          <cell r="AJ25">
            <v>92</v>
          </cell>
          <cell r="AK25">
            <v>20</v>
          </cell>
          <cell r="AL25">
            <v>72</v>
          </cell>
          <cell r="AM25">
            <v>0</v>
          </cell>
          <cell r="AN25">
            <v>0.3</v>
          </cell>
          <cell r="AO25">
            <v>0</v>
          </cell>
          <cell r="AP25">
            <v>1</v>
          </cell>
          <cell r="AQ25">
            <v>0</v>
          </cell>
          <cell r="AS25">
            <v>0</v>
          </cell>
        </row>
        <row r="26">
          <cell r="C26" t="str">
            <v xml:space="preserve"> 1.1.4</v>
          </cell>
          <cell r="E26" t="str">
            <v>● Программы для маркшейдерских систем лазерного сканирования</v>
          </cell>
          <cell r="H26">
            <v>2</v>
          </cell>
          <cell r="I26">
            <v>1.1000000000000001</v>
          </cell>
          <cell r="K26">
            <v>0</v>
          </cell>
          <cell r="R26">
            <v>0</v>
          </cell>
          <cell r="S26" t="str">
            <v xml:space="preserve">-  </v>
          </cell>
          <cell r="T26" t="str">
            <v xml:space="preserve">-  </v>
          </cell>
          <cell r="W26" t="str">
            <v>Конкурс</v>
          </cell>
          <cell r="X26">
            <v>38898</v>
          </cell>
          <cell r="Z26">
            <v>92</v>
          </cell>
          <cell r="AA26">
            <v>38928</v>
          </cell>
          <cell r="AC26">
            <v>62</v>
          </cell>
          <cell r="AD26">
            <v>38949</v>
          </cell>
          <cell r="AF26">
            <v>41</v>
          </cell>
          <cell r="AG26">
            <v>39071</v>
          </cell>
          <cell r="AI26">
            <v>0</v>
          </cell>
          <cell r="AJ26">
            <v>92</v>
          </cell>
          <cell r="AK26">
            <v>0</v>
          </cell>
          <cell r="AL26">
            <v>92</v>
          </cell>
          <cell r="AM26">
            <v>0</v>
          </cell>
          <cell r="AN26">
            <v>0.3</v>
          </cell>
          <cell r="AO26">
            <v>0</v>
          </cell>
          <cell r="AP26">
            <v>1</v>
          </cell>
          <cell r="AQ26">
            <v>0</v>
          </cell>
          <cell r="AS26">
            <v>0</v>
          </cell>
        </row>
        <row r="27">
          <cell r="B27">
            <v>5</v>
          </cell>
          <cell r="C27" t="str">
            <v xml:space="preserve"> 1.2.1</v>
          </cell>
          <cell r="D27" t="str">
            <v>----</v>
          </cell>
          <cell r="E27" t="str">
            <v>Мероприятие: Закупка оборудования (геофизического, бурового, геодезического, экологического), транспортных средств, приборов для обустройства геологических полигонов в НАО и пос. Кавголово. Формирование геологической полевой экспедиции в НАО для ведения р</v>
          </cell>
          <cell r="F27" t="str">
            <v>----</v>
          </cell>
          <cell r="G27" t="str">
            <v>----</v>
          </cell>
          <cell r="H27">
            <v>1</v>
          </cell>
          <cell r="I27">
            <v>75.11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 t="str">
            <v xml:space="preserve">-  </v>
          </cell>
          <cell r="T27" t="str">
            <v xml:space="preserve">-  </v>
          </cell>
          <cell r="W27" t="str">
            <v>----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39081</v>
          </cell>
          <cell r="AH27" t="str">
            <v>-</v>
          </cell>
          <cell r="AI27" t="str">
            <v>-</v>
          </cell>
          <cell r="AJ27">
            <v>92</v>
          </cell>
          <cell r="AK27" t="str">
            <v>-</v>
          </cell>
          <cell r="AL27">
            <v>92</v>
          </cell>
          <cell r="AM27">
            <v>0</v>
          </cell>
          <cell r="AN27">
            <v>0.29999999999999993</v>
          </cell>
          <cell r="AO27">
            <v>0</v>
          </cell>
          <cell r="AP27">
            <v>14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C28" t="str">
            <v xml:space="preserve"> 1.2.1</v>
          </cell>
          <cell r="E28" t="str">
            <v>● Пятиканальная электроразведочная станция АМТ "МТИ-5А" - 12 шт.</v>
          </cell>
          <cell r="H28">
            <v>1</v>
          </cell>
          <cell r="I28">
            <v>18.96</v>
          </cell>
          <cell r="K28">
            <v>0</v>
          </cell>
          <cell r="R28">
            <v>0</v>
          </cell>
          <cell r="S28" t="str">
            <v xml:space="preserve">-  </v>
          </cell>
          <cell r="T28" t="str">
            <v xml:space="preserve">-  </v>
          </cell>
          <cell r="W28" t="str">
            <v>Конкурс</v>
          </cell>
          <cell r="X28">
            <v>38898</v>
          </cell>
          <cell r="Z28">
            <v>92</v>
          </cell>
          <cell r="AA28">
            <v>38928</v>
          </cell>
          <cell r="AC28">
            <v>62</v>
          </cell>
          <cell r="AD28">
            <v>38949</v>
          </cell>
          <cell r="AF28">
            <v>41</v>
          </cell>
          <cell r="AG28">
            <v>39071</v>
          </cell>
          <cell r="AI28">
            <v>0</v>
          </cell>
          <cell r="AJ28">
            <v>92</v>
          </cell>
          <cell r="AK28">
            <v>10</v>
          </cell>
          <cell r="AL28">
            <v>82</v>
          </cell>
          <cell r="AM28">
            <v>0</v>
          </cell>
          <cell r="AN28">
            <v>0.3</v>
          </cell>
          <cell r="AO28">
            <v>0</v>
          </cell>
          <cell r="AP28">
            <v>1</v>
          </cell>
          <cell r="AQ28">
            <v>0</v>
          </cell>
          <cell r="AS28">
            <v>0</v>
          </cell>
        </row>
        <row r="29">
          <cell r="C29" t="str">
            <v xml:space="preserve"> 1.2.1</v>
          </cell>
          <cell r="E29" t="str">
            <v>● Каротажная станция - подъемник с электроприводом на базе автомобиля "Газель" с инклинометром ИЦН 42 - 1 шт.</v>
          </cell>
          <cell r="H29">
            <v>1</v>
          </cell>
          <cell r="I29">
            <v>3.17</v>
          </cell>
          <cell r="K29">
            <v>0</v>
          </cell>
          <cell r="R29">
            <v>0</v>
          </cell>
          <cell r="S29" t="str">
            <v xml:space="preserve">-  </v>
          </cell>
          <cell r="T29" t="str">
            <v xml:space="preserve">-  </v>
          </cell>
          <cell r="W29" t="str">
            <v>Конкурс</v>
          </cell>
          <cell r="X29">
            <v>38898</v>
          </cell>
          <cell r="Z29">
            <v>92</v>
          </cell>
          <cell r="AA29">
            <v>38928</v>
          </cell>
          <cell r="AC29">
            <v>62</v>
          </cell>
          <cell r="AD29">
            <v>38949</v>
          </cell>
          <cell r="AF29">
            <v>41</v>
          </cell>
          <cell r="AG29">
            <v>39071</v>
          </cell>
          <cell r="AI29">
            <v>0</v>
          </cell>
          <cell r="AJ29">
            <v>92</v>
          </cell>
          <cell r="AK29">
            <v>10</v>
          </cell>
          <cell r="AL29">
            <v>82</v>
          </cell>
          <cell r="AM29">
            <v>0</v>
          </cell>
          <cell r="AN29">
            <v>0.3</v>
          </cell>
          <cell r="AO29">
            <v>0</v>
          </cell>
          <cell r="AP29">
            <v>1</v>
          </cell>
          <cell r="AQ29">
            <v>0</v>
          </cell>
          <cell r="AS29">
            <v>0</v>
          </cell>
        </row>
        <row r="30">
          <cell r="C30" t="str">
            <v xml:space="preserve"> 1.2.1</v>
          </cell>
          <cell r="E30" t="str">
            <v>● Станция цифровая многоканальная инженерная сейсморазведочная "Лакколит Х-42" - 2 шт.</v>
          </cell>
          <cell r="H30">
            <v>1</v>
          </cell>
          <cell r="I30">
            <v>1.05</v>
          </cell>
          <cell r="K30">
            <v>0</v>
          </cell>
          <cell r="R30">
            <v>0</v>
          </cell>
          <cell r="S30" t="str">
            <v xml:space="preserve">-  </v>
          </cell>
          <cell r="T30" t="str">
            <v xml:space="preserve">-  </v>
          </cell>
          <cell r="W30" t="str">
            <v>Конкурс</v>
          </cell>
          <cell r="X30">
            <v>38898</v>
          </cell>
          <cell r="Z30">
            <v>92</v>
          </cell>
          <cell r="AA30">
            <v>38928</v>
          </cell>
          <cell r="AC30">
            <v>62</v>
          </cell>
          <cell r="AD30">
            <v>38949</v>
          </cell>
          <cell r="AF30">
            <v>41</v>
          </cell>
          <cell r="AG30">
            <v>39071</v>
          </cell>
          <cell r="AI30">
            <v>0</v>
          </cell>
          <cell r="AJ30">
            <v>92</v>
          </cell>
          <cell r="AK30">
            <v>10</v>
          </cell>
          <cell r="AL30">
            <v>82</v>
          </cell>
          <cell r="AM30">
            <v>0</v>
          </cell>
          <cell r="AN30">
            <v>0.3</v>
          </cell>
          <cell r="AO30">
            <v>0</v>
          </cell>
          <cell r="AP30">
            <v>1</v>
          </cell>
          <cell r="AQ30">
            <v>0</v>
          </cell>
          <cell r="AS30">
            <v>0</v>
          </cell>
        </row>
        <row r="31">
          <cell r="C31" t="str">
            <v xml:space="preserve"> 1.2.1</v>
          </cell>
          <cell r="E31" t="str">
            <v>● Георадар "ОКО-2" с дополнительными комплектующими - 2 шт.</v>
          </cell>
          <cell r="H31">
            <v>1</v>
          </cell>
          <cell r="I31">
            <v>1.72</v>
          </cell>
          <cell r="K31">
            <v>0</v>
          </cell>
          <cell r="R31">
            <v>0</v>
          </cell>
          <cell r="S31" t="str">
            <v xml:space="preserve">-  </v>
          </cell>
          <cell r="T31" t="str">
            <v xml:space="preserve">-  </v>
          </cell>
          <cell r="W31" t="str">
            <v>Конкурс</v>
          </cell>
          <cell r="X31">
            <v>38898</v>
          </cell>
          <cell r="Z31">
            <v>92</v>
          </cell>
          <cell r="AA31">
            <v>38928</v>
          </cell>
          <cell r="AC31">
            <v>62</v>
          </cell>
          <cell r="AD31">
            <v>38949</v>
          </cell>
          <cell r="AF31">
            <v>41</v>
          </cell>
          <cell r="AG31">
            <v>39071</v>
          </cell>
          <cell r="AI31">
            <v>0</v>
          </cell>
          <cell r="AJ31">
            <v>92</v>
          </cell>
          <cell r="AK31">
            <v>10</v>
          </cell>
          <cell r="AL31">
            <v>82</v>
          </cell>
          <cell r="AM31">
            <v>0</v>
          </cell>
          <cell r="AN31">
            <v>0.3</v>
          </cell>
          <cell r="AO31">
            <v>0</v>
          </cell>
          <cell r="AP31">
            <v>1</v>
          </cell>
          <cell r="AQ31">
            <v>0</v>
          </cell>
          <cell r="AS31">
            <v>0</v>
          </cell>
        </row>
        <row r="32">
          <cell r="C32" t="str">
            <v xml:space="preserve"> 1.2.1</v>
          </cell>
          <cell r="E32" t="str">
            <v>● Электроразведочная станция "Эра-МАХ" - 1 шт.</v>
          </cell>
          <cell r="H32">
            <v>1</v>
          </cell>
          <cell r="I32">
            <v>0.31</v>
          </cell>
          <cell r="K32">
            <v>0</v>
          </cell>
          <cell r="R32">
            <v>0</v>
          </cell>
          <cell r="S32" t="str">
            <v xml:space="preserve">-  </v>
          </cell>
          <cell r="T32" t="str">
            <v xml:space="preserve">-  </v>
          </cell>
          <cell r="W32" t="str">
            <v>Конкурс</v>
          </cell>
          <cell r="X32">
            <v>38898</v>
          </cell>
          <cell r="Z32">
            <v>92</v>
          </cell>
          <cell r="AA32">
            <v>38928</v>
          </cell>
          <cell r="AC32">
            <v>62</v>
          </cell>
          <cell r="AD32">
            <v>38949</v>
          </cell>
          <cell r="AF32">
            <v>41</v>
          </cell>
          <cell r="AG32">
            <v>39071</v>
          </cell>
          <cell r="AI32">
            <v>0</v>
          </cell>
          <cell r="AJ32">
            <v>92</v>
          </cell>
          <cell r="AK32">
            <v>10</v>
          </cell>
          <cell r="AL32">
            <v>82</v>
          </cell>
          <cell r="AM32">
            <v>0</v>
          </cell>
          <cell r="AN32">
            <v>0.3</v>
          </cell>
          <cell r="AO32">
            <v>0</v>
          </cell>
          <cell r="AP32">
            <v>1</v>
          </cell>
          <cell r="AQ32">
            <v>0</v>
          </cell>
          <cell r="AS32">
            <v>0</v>
          </cell>
        </row>
        <row r="33">
          <cell r="C33" t="str">
            <v xml:space="preserve"> 1.2.1</v>
          </cell>
          <cell r="E33" t="str">
            <v>● Тренажер-имитатор бурения скважин АМТ-221с блоком морского бурения - 1 шт.</v>
          </cell>
          <cell r="H33">
            <v>1</v>
          </cell>
          <cell r="I33">
            <v>4.3</v>
          </cell>
          <cell r="K33">
            <v>0</v>
          </cell>
          <cell r="R33">
            <v>0</v>
          </cell>
          <cell r="S33" t="str">
            <v xml:space="preserve">-  </v>
          </cell>
          <cell r="T33" t="str">
            <v xml:space="preserve">-  </v>
          </cell>
          <cell r="W33" t="str">
            <v>Конкурс</v>
          </cell>
          <cell r="X33">
            <v>38898</v>
          </cell>
          <cell r="Z33">
            <v>92</v>
          </cell>
          <cell r="AA33">
            <v>38928</v>
          </cell>
          <cell r="AC33">
            <v>62</v>
          </cell>
          <cell r="AD33">
            <v>38949</v>
          </cell>
          <cell r="AF33">
            <v>41</v>
          </cell>
          <cell r="AG33">
            <v>39081</v>
          </cell>
          <cell r="AI33">
            <v>0</v>
          </cell>
          <cell r="AJ33">
            <v>92</v>
          </cell>
          <cell r="AK33">
            <v>0</v>
          </cell>
          <cell r="AL33">
            <v>92</v>
          </cell>
          <cell r="AM33">
            <v>0</v>
          </cell>
          <cell r="AN33">
            <v>0.3</v>
          </cell>
          <cell r="AO33">
            <v>0</v>
          </cell>
          <cell r="AP33">
            <v>1</v>
          </cell>
          <cell r="AQ33">
            <v>0</v>
          </cell>
          <cell r="AS33">
            <v>0</v>
          </cell>
        </row>
        <row r="34">
          <cell r="C34" t="str">
            <v xml:space="preserve"> 1.2.1</v>
          </cell>
          <cell r="E34" t="str">
            <v>● Тренажер-имитатор капитального ремонта скважин многофункциональной полнокомплектной АМТ-401 - 1 шт.</v>
          </cell>
          <cell r="H34">
            <v>1</v>
          </cell>
          <cell r="I34">
            <v>3.8</v>
          </cell>
          <cell r="K34">
            <v>0</v>
          </cell>
          <cell r="R34">
            <v>0</v>
          </cell>
          <cell r="S34" t="str">
            <v xml:space="preserve">-  </v>
          </cell>
          <cell r="T34" t="str">
            <v xml:space="preserve">-  </v>
          </cell>
          <cell r="W34" t="str">
            <v>Конкурс</v>
          </cell>
          <cell r="X34">
            <v>38898</v>
          </cell>
          <cell r="Z34">
            <v>92</v>
          </cell>
          <cell r="AA34">
            <v>38928</v>
          </cell>
          <cell r="AC34">
            <v>62</v>
          </cell>
          <cell r="AD34">
            <v>38949</v>
          </cell>
          <cell r="AF34">
            <v>41</v>
          </cell>
          <cell r="AG34">
            <v>39081</v>
          </cell>
          <cell r="AI34">
            <v>0</v>
          </cell>
          <cell r="AJ34">
            <v>92</v>
          </cell>
          <cell r="AK34">
            <v>0</v>
          </cell>
          <cell r="AL34">
            <v>92</v>
          </cell>
          <cell r="AM34">
            <v>0</v>
          </cell>
          <cell r="AN34">
            <v>0.3</v>
          </cell>
          <cell r="AO34">
            <v>0</v>
          </cell>
          <cell r="AP34">
            <v>1</v>
          </cell>
          <cell r="AQ34">
            <v>0</v>
          </cell>
          <cell r="AS34">
            <v>0</v>
          </cell>
        </row>
        <row r="35">
          <cell r="C35" t="str">
            <v xml:space="preserve"> 1.2.1</v>
          </cell>
          <cell r="E35" t="str">
            <v>● Компьютерный класс по моделированию разработки и эксплуатации нефтяных и газовых месторождений с программным комплексом "ТРИАС" - 1 шт.</v>
          </cell>
          <cell r="H35">
            <v>1</v>
          </cell>
          <cell r="I35">
            <v>1.93</v>
          </cell>
          <cell r="K35">
            <v>0</v>
          </cell>
          <cell r="R35">
            <v>0</v>
          </cell>
          <cell r="S35" t="str">
            <v xml:space="preserve">-  </v>
          </cell>
          <cell r="T35" t="str">
            <v xml:space="preserve">-  </v>
          </cell>
          <cell r="W35" t="str">
            <v>Конкурс</v>
          </cell>
          <cell r="X35">
            <v>38898</v>
          </cell>
          <cell r="Z35">
            <v>92</v>
          </cell>
          <cell r="AA35">
            <v>38928</v>
          </cell>
          <cell r="AC35">
            <v>62</v>
          </cell>
          <cell r="AD35">
            <v>38949</v>
          </cell>
          <cell r="AF35">
            <v>41</v>
          </cell>
          <cell r="AG35">
            <v>39051</v>
          </cell>
          <cell r="AI35">
            <v>0</v>
          </cell>
          <cell r="AJ35">
            <v>92</v>
          </cell>
          <cell r="AK35">
            <v>30</v>
          </cell>
          <cell r="AL35">
            <v>62</v>
          </cell>
          <cell r="AM35">
            <v>0</v>
          </cell>
          <cell r="AN35">
            <v>0.3</v>
          </cell>
          <cell r="AO35">
            <v>0</v>
          </cell>
          <cell r="AP35">
            <v>1</v>
          </cell>
          <cell r="AQ35">
            <v>0</v>
          </cell>
          <cell r="AS35">
            <v>0</v>
          </cell>
        </row>
        <row r="36">
          <cell r="C36" t="str">
            <v xml:space="preserve"> 1.2.1</v>
          </cell>
          <cell r="E36" t="str">
            <v>● Передвижная экологическая лаборатория на базе автомобиля - 1 шт.</v>
          </cell>
          <cell r="H36">
            <v>1</v>
          </cell>
          <cell r="I36">
            <v>25.4</v>
          </cell>
          <cell r="K36">
            <v>0</v>
          </cell>
          <cell r="R36">
            <v>0</v>
          </cell>
          <cell r="S36" t="str">
            <v xml:space="preserve">-  </v>
          </cell>
          <cell r="T36" t="str">
            <v xml:space="preserve">-  </v>
          </cell>
          <cell r="W36" t="str">
            <v>Конкурс</v>
          </cell>
          <cell r="X36">
            <v>38898</v>
          </cell>
          <cell r="Z36">
            <v>92</v>
          </cell>
          <cell r="AA36">
            <v>38928</v>
          </cell>
          <cell r="AC36">
            <v>62</v>
          </cell>
          <cell r="AD36">
            <v>38949</v>
          </cell>
          <cell r="AF36">
            <v>41</v>
          </cell>
          <cell r="AG36">
            <v>39081</v>
          </cell>
          <cell r="AI36">
            <v>0</v>
          </cell>
          <cell r="AJ36">
            <v>92</v>
          </cell>
          <cell r="AK36">
            <v>0</v>
          </cell>
          <cell r="AL36">
            <v>92</v>
          </cell>
          <cell r="AM36">
            <v>0</v>
          </cell>
          <cell r="AN36">
            <v>0.3</v>
          </cell>
          <cell r="AO36">
            <v>0</v>
          </cell>
          <cell r="AP36">
            <v>1</v>
          </cell>
          <cell r="AQ36">
            <v>0</v>
          </cell>
          <cell r="AS36">
            <v>0</v>
          </cell>
        </row>
        <row r="37">
          <cell r="C37" t="str">
            <v xml:space="preserve"> 1.2.1</v>
          </cell>
          <cell r="E37" t="str">
            <v>● Электроразведочгая система "Цикл-6" - 1 шт.</v>
          </cell>
          <cell r="H37">
            <v>1</v>
          </cell>
          <cell r="I37">
            <v>0.67</v>
          </cell>
          <cell r="K37">
            <v>0</v>
          </cell>
          <cell r="R37">
            <v>0</v>
          </cell>
          <cell r="S37" t="str">
            <v xml:space="preserve">-  </v>
          </cell>
          <cell r="T37" t="str">
            <v xml:space="preserve">-  </v>
          </cell>
          <cell r="W37" t="str">
            <v>Конкурс</v>
          </cell>
          <cell r="X37">
            <v>38898</v>
          </cell>
          <cell r="Z37">
            <v>92</v>
          </cell>
          <cell r="AA37">
            <v>38928</v>
          </cell>
          <cell r="AC37">
            <v>62</v>
          </cell>
          <cell r="AD37">
            <v>38949</v>
          </cell>
          <cell r="AF37">
            <v>41</v>
          </cell>
          <cell r="AG37">
            <v>39071</v>
          </cell>
          <cell r="AI37">
            <v>0</v>
          </cell>
          <cell r="AJ37">
            <v>92</v>
          </cell>
          <cell r="AK37">
            <v>10</v>
          </cell>
          <cell r="AL37">
            <v>82</v>
          </cell>
          <cell r="AM37">
            <v>0</v>
          </cell>
          <cell r="AN37">
            <v>0.3</v>
          </cell>
          <cell r="AO37">
            <v>0</v>
          </cell>
          <cell r="AP37">
            <v>1</v>
          </cell>
          <cell r="AQ37">
            <v>0</v>
          </cell>
          <cell r="AS37">
            <v>0</v>
          </cell>
        </row>
        <row r="38">
          <cell r="C38" t="str">
            <v xml:space="preserve"> 1.2.1</v>
          </cell>
          <cell r="E38" t="str">
            <v>● Болотоход ВАЗ 1922 "Марш" - 2 шт.</v>
          </cell>
          <cell r="H38">
            <v>1</v>
          </cell>
          <cell r="I38">
            <v>1.44</v>
          </cell>
          <cell r="K38">
            <v>0</v>
          </cell>
          <cell r="R38">
            <v>0</v>
          </cell>
          <cell r="S38" t="str">
            <v xml:space="preserve">-  </v>
          </cell>
          <cell r="T38" t="str">
            <v xml:space="preserve">-  </v>
          </cell>
          <cell r="W38" t="str">
            <v>Конкурс</v>
          </cell>
          <cell r="X38">
            <v>38898</v>
          </cell>
          <cell r="Z38">
            <v>92</v>
          </cell>
          <cell r="AA38">
            <v>38928</v>
          </cell>
          <cell r="AC38">
            <v>62</v>
          </cell>
          <cell r="AD38">
            <v>38949</v>
          </cell>
          <cell r="AF38">
            <v>41</v>
          </cell>
          <cell r="AG38">
            <v>39071</v>
          </cell>
          <cell r="AI38">
            <v>0</v>
          </cell>
          <cell r="AJ38">
            <v>92</v>
          </cell>
          <cell r="AK38">
            <v>10</v>
          </cell>
          <cell r="AL38">
            <v>82</v>
          </cell>
          <cell r="AM38">
            <v>0</v>
          </cell>
          <cell r="AN38">
            <v>0.3</v>
          </cell>
          <cell r="AO38">
            <v>0</v>
          </cell>
          <cell r="AP38">
            <v>1</v>
          </cell>
          <cell r="AQ38">
            <v>0</v>
          </cell>
          <cell r="AS38">
            <v>0</v>
          </cell>
        </row>
        <row r="39">
          <cell r="C39" t="str">
            <v xml:space="preserve"> 1.2.1</v>
          </cell>
          <cell r="E39" t="str">
            <v>● Самоходная буровая установка - 1 шт.</v>
          </cell>
          <cell r="H39">
            <v>1</v>
          </cell>
          <cell r="I39">
            <v>6.5</v>
          </cell>
          <cell r="K39">
            <v>0</v>
          </cell>
          <cell r="R39">
            <v>0</v>
          </cell>
          <cell r="S39" t="str">
            <v xml:space="preserve">-  </v>
          </cell>
          <cell r="T39" t="str">
            <v xml:space="preserve">-  </v>
          </cell>
          <cell r="W39" t="str">
            <v>Конкурс</v>
          </cell>
          <cell r="X39">
            <v>38898</v>
          </cell>
          <cell r="Z39">
            <v>92</v>
          </cell>
          <cell r="AA39">
            <v>38928</v>
          </cell>
          <cell r="AC39">
            <v>62</v>
          </cell>
          <cell r="AD39">
            <v>38949</v>
          </cell>
          <cell r="AF39">
            <v>41</v>
          </cell>
          <cell r="AG39">
            <v>39081</v>
          </cell>
          <cell r="AI39">
            <v>0</v>
          </cell>
          <cell r="AJ39">
            <v>92</v>
          </cell>
          <cell r="AK39">
            <v>0</v>
          </cell>
          <cell r="AL39">
            <v>92</v>
          </cell>
          <cell r="AM39">
            <v>0</v>
          </cell>
          <cell r="AN39">
            <v>0.3</v>
          </cell>
          <cell r="AO39">
            <v>0</v>
          </cell>
          <cell r="AP39">
            <v>1</v>
          </cell>
          <cell r="AQ39">
            <v>0</v>
          </cell>
          <cell r="AS39">
            <v>0</v>
          </cell>
        </row>
        <row r="40">
          <cell r="C40" t="str">
            <v xml:space="preserve"> 1.2.1</v>
          </cell>
          <cell r="E40" t="str">
            <v>● Компьютеры ХР для обработки геофизических данных - 65 шт.</v>
          </cell>
          <cell r="H40">
            <v>1</v>
          </cell>
          <cell r="I40">
            <v>2.4049999999999998</v>
          </cell>
          <cell r="K40">
            <v>0</v>
          </cell>
          <cell r="R40">
            <v>0</v>
          </cell>
          <cell r="S40" t="str">
            <v xml:space="preserve">-  </v>
          </cell>
          <cell r="T40" t="str">
            <v xml:space="preserve">-  </v>
          </cell>
          <cell r="W40" t="str">
            <v>Конкурс</v>
          </cell>
          <cell r="X40">
            <v>38898</v>
          </cell>
          <cell r="Z40">
            <v>92</v>
          </cell>
          <cell r="AA40">
            <v>38928</v>
          </cell>
          <cell r="AC40">
            <v>62</v>
          </cell>
          <cell r="AD40">
            <v>38949</v>
          </cell>
          <cell r="AF40">
            <v>41</v>
          </cell>
          <cell r="AG40">
            <v>39020</v>
          </cell>
          <cell r="AI40">
            <v>0</v>
          </cell>
          <cell r="AJ40">
            <v>92</v>
          </cell>
          <cell r="AK40">
            <v>61</v>
          </cell>
          <cell r="AL40">
            <v>31</v>
          </cell>
          <cell r="AM40">
            <v>0</v>
          </cell>
          <cell r="AN40">
            <v>0.3</v>
          </cell>
          <cell r="AO40">
            <v>0</v>
          </cell>
          <cell r="AP40">
            <v>1</v>
          </cell>
          <cell r="AQ40">
            <v>0</v>
          </cell>
          <cell r="AS40">
            <v>0</v>
          </cell>
        </row>
        <row r="41">
          <cell r="C41" t="str">
            <v xml:space="preserve"> 1.2.1</v>
          </cell>
          <cell r="E41" t="str">
            <v>● Учебно-диагностический класс геофизических приборов, 
8 рабочих мест</v>
          </cell>
          <cell r="H41">
            <v>1</v>
          </cell>
          <cell r="I41">
            <v>3.4550000000000001</v>
          </cell>
          <cell r="K41">
            <v>0</v>
          </cell>
          <cell r="R41">
            <v>0</v>
          </cell>
          <cell r="S41" t="str">
            <v xml:space="preserve">-  </v>
          </cell>
          <cell r="T41" t="str">
            <v xml:space="preserve">-  </v>
          </cell>
          <cell r="W41" t="str">
            <v>Конкурс</v>
          </cell>
          <cell r="X41">
            <v>38898</v>
          </cell>
          <cell r="Z41">
            <v>92</v>
          </cell>
          <cell r="AA41">
            <v>38928</v>
          </cell>
          <cell r="AC41">
            <v>62</v>
          </cell>
          <cell r="AD41">
            <v>38949</v>
          </cell>
          <cell r="AF41">
            <v>41</v>
          </cell>
          <cell r="AG41">
            <v>39051</v>
          </cell>
          <cell r="AI41">
            <v>0</v>
          </cell>
          <cell r="AJ41">
            <v>92</v>
          </cell>
          <cell r="AK41">
            <v>30</v>
          </cell>
          <cell r="AL41">
            <v>62</v>
          </cell>
          <cell r="AM41">
            <v>0</v>
          </cell>
          <cell r="AN41">
            <v>0.3</v>
          </cell>
          <cell r="AO41">
            <v>0</v>
          </cell>
          <cell r="AP41">
            <v>1</v>
          </cell>
          <cell r="AQ41">
            <v>0</v>
          </cell>
          <cell r="AS41">
            <v>0</v>
          </cell>
        </row>
        <row r="42">
          <cell r="B42">
            <v>6</v>
          </cell>
          <cell r="C42" t="str">
            <v xml:space="preserve"> 1.2.2</v>
          </cell>
          <cell r="D42" t="str">
            <v>----</v>
          </cell>
          <cell r="E42" t="str">
            <v xml:space="preserve">Мероприятие: Освоение полигонов. Проведение учебного процесса, учебных и производственных практик вахтовым способом.  Ведение геофизических и геологопоисковых работ силами полевой экспедиции. Апробация передовых технологий (магнито-телурического метода и </v>
          </cell>
          <cell r="F42" t="str">
            <v>----</v>
          </cell>
          <cell r="G42" t="str">
            <v>----</v>
          </cell>
          <cell r="H42">
            <v>4</v>
          </cell>
          <cell r="I42">
            <v>15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 xml:space="preserve">-  </v>
          </cell>
          <cell r="T42" t="str">
            <v xml:space="preserve">-  </v>
          </cell>
          <cell r="W42" t="str">
            <v>----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>
            <v>39066</v>
          </cell>
          <cell r="AH42" t="str">
            <v>-</v>
          </cell>
          <cell r="AI42" t="str">
            <v>-</v>
          </cell>
          <cell r="AJ42">
            <v>97</v>
          </cell>
          <cell r="AK42" t="str">
            <v>-</v>
          </cell>
          <cell r="AL42">
            <v>97</v>
          </cell>
          <cell r="AM42">
            <v>0</v>
          </cell>
          <cell r="AN42">
            <v>0.3</v>
          </cell>
          <cell r="AO42">
            <v>0</v>
          </cell>
          <cell r="AP42">
            <v>1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</row>
        <row r="43">
          <cell r="C43" t="str">
            <v xml:space="preserve"> 1.2.2</v>
          </cell>
          <cell r="E43" t="str">
            <v>Освоение  полигонов. Проведение учебного процесса, учебных и производственных практик вахтовым способом. Ведение геофизических и геологопоисковых работ.</v>
          </cell>
          <cell r="H43">
            <v>4</v>
          </cell>
          <cell r="I43">
            <v>15</v>
          </cell>
          <cell r="K43">
            <v>0</v>
          </cell>
          <cell r="R43">
            <v>0</v>
          </cell>
          <cell r="S43" t="str">
            <v xml:space="preserve">-  </v>
          </cell>
          <cell r="T43" t="str">
            <v xml:space="preserve">-  </v>
          </cell>
          <cell r="W43" t="str">
            <v>Вн. вуза</v>
          </cell>
          <cell r="X43" t="str">
            <v xml:space="preserve"> -</v>
          </cell>
          <cell r="Z43">
            <v>0</v>
          </cell>
          <cell r="AA43" t="str">
            <v xml:space="preserve"> -</v>
          </cell>
          <cell r="AC43">
            <v>0</v>
          </cell>
          <cell r="AD43">
            <v>38893</v>
          </cell>
          <cell r="AF43">
            <v>97</v>
          </cell>
          <cell r="AG43">
            <v>39066</v>
          </cell>
          <cell r="AI43">
            <v>0</v>
          </cell>
          <cell r="AJ43">
            <v>97</v>
          </cell>
          <cell r="AK43">
            <v>0</v>
          </cell>
          <cell r="AL43">
            <v>97</v>
          </cell>
          <cell r="AM43">
            <v>0</v>
          </cell>
          <cell r="AN43">
            <v>0.3</v>
          </cell>
          <cell r="AO43">
            <v>0</v>
          </cell>
          <cell r="AP43">
            <v>1</v>
          </cell>
          <cell r="AQ43">
            <v>0</v>
          </cell>
          <cell r="AS43">
            <v>0</v>
          </cell>
        </row>
        <row r="44">
          <cell r="B44">
            <v>7</v>
          </cell>
          <cell r="C44" t="str">
            <v xml:space="preserve"> 1.3.1</v>
          </cell>
          <cell r="D44" t="str">
            <v>----</v>
          </cell>
          <cell r="E44" t="str">
            <v>Мероприятие: Модернизация здания камеральной обработки учебного полигона института в пос. Кавголово.</v>
          </cell>
          <cell r="F44" t="str">
            <v>----</v>
          </cell>
          <cell r="G44" t="str">
            <v>----</v>
          </cell>
          <cell r="H44">
            <v>3</v>
          </cell>
          <cell r="I44">
            <v>15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str">
            <v xml:space="preserve">-  </v>
          </cell>
          <cell r="T44" t="str">
            <v xml:space="preserve">-  </v>
          </cell>
          <cell r="W44" t="str">
            <v>----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>
            <v>39081</v>
          </cell>
          <cell r="AH44" t="str">
            <v>-</v>
          </cell>
          <cell r="AI44" t="str">
            <v>-</v>
          </cell>
          <cell r="AJ44">
            <v>91</v>
          </cell>
          <cell r="AK44" t="str">
            <v>-</v>
          </cell>
          <cell r="AL44">
            <v>91</v>
          </cell>
          <cell r="AM44">
            <v>0</v>
          </cell>
          <cell r="AN44">
            <v>0.3</v>
          </cell>
          <cell r="AO44">
            <v>0</v>
          </cell>
          <cell r="AP44">
            <v>1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 t="str">
            <v xml:space="preserve"> 1.3.1</v>
          </cell>
          <cell r="E45" t="str">
            <v>Модернизация здания камеральной обработки учебного полигона в пос. Кавголово</v>
          </cell>
          <cell r="H45">
            <v>3</v>
          </cell>
          <cell r="I45">
            <v>15</v>
          </cell>
          <cell r="K45">
            <v>0</v>
          </cell>
          <cell r="R45">
            <v>0</v>
          </cell>
          <cell r="S45" t="str">
            <v xml:space="preserve">-  </v>
          </cell>
          <cell r="T45" t="str">
            <v xml:space="preserve">-  </v>
          </cell>
          <cell r="W45" t="str">
            <v>Вн. вуза</v>
          </cell>
          <cell r="X45" t="str">
            <v xml:space="preserve"> -</v>
          </cell>
          <cell r="Z45">
            <v>0</v>
          </cell>
          <cell r="AA45" t="str">
            <v xml:space="preserve"> -</v>
          </cell>
          <cell r="AC45">
            <v>0</v>
          </cell>
          <cell r="AD45">
            <v>38899</v>
          </cell>
          <cell r="AF45">
            <v>91</v>
          </cell>
          <cell r="AG45">
            <v>39081</v>
          </cell>
          <cell r="AI45">
            <v>0</v>
          </cell>
          <cell r="AJ45">
            <v>91</v>
          </cell>
          <cell r="AK45">
            <v>0</v>
          </cell>
          <cell r="AL45">
            <v>91</v>
          </cell>
          <cell r="AM45">
            <v>0</v>
          </cell>
          <cell r="AN45">
            <v>0.3</v>
          </cell>
          <cell r="AO45">
            <v>0</v>
          </cell>
          <cell r="AP45">
            <v>1</v>
          </cell>
          <cell r="AQ45">
            <v>0</v>
          </cell>
          <cell r="AS45">
            <v>0</v>
          </cell>
        </row>
        <row r="46">
          <cell r="B46">
            <v>8</v>
          </cell>
          <cell r="C46" t="str">
            <v xml:space="preserve"> 1.3.2</v>
          </cell>
          <cell r="D46" t="str">
            <v>----</v>
          </cell>
          <cell r="E46" t="str">
            <v>Мероприятие: Модернизация и реконструкция аудиторного фонда, создание специализированных лабораторий и аудиторий для обработки полевых материалов.</v>
          </cell>
          <cell r="F46" t="str">
            <v>----</v>
          </cell>
          <cell r="G46" t="str">
            <v>----</v>
          </cell>
          <cell r="H46">
            <v>3</v>
          </cell>
          <cell r="I46">
            <v>10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 xml:space="preserve">-  </v>
          </cell>
          <cell r="T46" t="str">
            <v xml:space="preserve">-  </v>
          </cell>
          <cell r="W46" t="str">
            <v>----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>
            <v>39081</v>
          </cell>
          <cell r="AH46" t="str">
            <v>-</v>
          </cell>
          <cell r="AI46" t="str">
            <v>-</v>
          </cell>
          <cell r="AJ46">
            <v>91</v>
          </cell>
          <cell r="AK46" t="str">
            <v>-</v>
          </cell>
          <cell r="AL46">
            <v>91</v>
          </cell>
          <cell r="AM46">
            <v>0</v>
          </cell>
          <cell r="AN46">
            <v>0.3</v>
          </cell>
          <cell r="AO46">
            <v>0</v>
          </cell>
          <cell r="AP46">
            <v>1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</row>
        <row r="47">
          <cell r="C47" t="str">
            <v xml:space="preserve"> 1.3.2</v>
          </cell>
          <cell r="E47" t="str">
            <v>Модернизация и реконструкция аудиторного и лабораторного фонда</v>
          </cell>
          <cell r="H47">
            <v>3</v>
          </cell>
          <cell r="I47">
            <v>10</v>
          </cell>
          <cell r="K47">
            <v>0</v>
          </cell>
          <cell r="R47">
            <v>0</v>
          </cell>
          <cell r="S47" t="str">
            <v xml:space="preserve">-  </v>
          </cell>
          <cell r="T47" t="str">
            <v xml:space="preserve">-  </v>
          </cell>
          <cell r="W47" t="str">
            <v>Вн. вуза</v>
          </cell>
          <cell r="X47" t="str">
            <v>-</v>
          </cell>
          <cell r="Z47">
            <v>0</v>
          </cell>
          <cell r="AA47" t="str">
            <v>-</v>
          </cell>
          <cell r="AC47">
            <v>0</v>
          </cell>
          <cell r="AD47">
            <v>38899</v>
          </cell>
          <cell r="AF47">
            <v>91</v>
          </cell>
          <cell r="AG47">
            <v>39081</v>
          </cell>
          <cell r="AI47">
            <v>0</v>
          </cell>
          <cell r="AJ47">
            <v>91</v>
          </cell>
          <cell r="AK47">
            <v>0</v>
          </cell>
          <cell r="AL47">
            <v>91</v>
          </cell>
          <cell r="AM47">
            <v>0</v>
          </cell>
          <cell r="AN47">
            <v>0.3</v>
          </cell>
          <cell r="AO47">
            <v>0</v>
          </cell>
          <cell r="AP47">
            <v>1</v>
          </cell>
          <cell r="AQ47">
            <v>0</v>
          </cell>
          <cell r="AS47">
            <v>0</v>
          </cell>
        </row>
        <row r="48">
          <cell r="B48">
            <v>9</v>
          </cell>
          <cell r="C48" t="str">
            <v xml:space="preserve"> 2.1.1</v>
          </cell>
          <cell r="D48" t="str">
            <v>----</v>
          </cell>
          <cell r="E48" t="str">
            <v>Мероприятие: Освоение полигонов. Проведение учебного процесса и практик вахтовым способом Проведение геологопоисковых работ (полевых) и лабораторных работ, камеральная обработка данных.</v>
          </cell>
          <cell r="F48" t="str">
            <v>----</v>
          </cell>
          <cell r="G48" t="str">
            <v>----</v>
          </cell>
          <cell r="H48">
            <v>4</v>
          </cell>
          <cell r="I48">
            <v>20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 t="str">
            <v xml:space="preserve">-  </v>
          </cell>
          <cell r="T48" t="str">
            <v xml:space="preserve">-  </v>
          </cell>
          <cell r="W48" t="str">
            <v>----</v>
          </cell>
          <cell r="X48" t="str">
            <v>-</v>
          </cell>
          <cell r="Y48" t="str">
            <v>-</v>
          </cell>
          <cell r="Z48">
            <v>0</v>
          </cell>
          <cell r="AA48" t="str">
            <v>-</v>
          </cell>
          <cell r="AB48" t="str">
            <v>-</v>
          </cell>
          <cell r="AC48">
            <v>0</v>
          </cell>
          <cell r="AD48" t="str">
            <v>-</v>
          </cell>
          <cell r="AE48" t="str">
            <v>-</v>
          </cell>
          <cell r="AF48">
            <v>97</v>
          </cell>
          <cell r="AG48">
            <v>39431</v>
          </cell>
          <cell r="AH48" t="str">
            <v>-</v>
          </cell>
          <cell r="AI48" t="str">
            <v>-</v>
          </cell>
          <cell r="AJ48">
            <v>0</v>
          </cell>
          <cell r="AK48" t="str">
            <v>-</v>
          </cell>
          <cell r="AL48">
            <v>0</v>
          </cell>
          <cell r="AM48">
            <v>5</v>
          </cell>
          <cell r="AN48">
            <v>0</v>
          </cell>
          <cell r="AO48">
            <v>0</v>
          </cell>
          <cell r="AP48">
            <v>1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C49" t="str">
            <v xml:space="preserve"> 2.1.1</v>
          </cell>
          <cell r="E49" t="str">
            <v>Освоение  полигонов. Проведение учебного процесса, учебных и производственных практик вахтовым способом. Выполнение геологопоисковых  и лабораторных работ.</v>
          </cell>
          <cell r="H49">
            <v>4</v>
          </cell>
          <cell r="I49">
            <v>20</v>
          </cell>
          <cell r="K49">
            <v>0</v>
          </cell>
          <cell r="R49">
            <v>0</v>
          </cell>
          <cell r="S49" t="str">
            <v xml:space="preserve">-  </v>
          </cell>
          <cell r="T49" t="str">
            <v xml:space="preserve">-  </v>
          </cell>
          <cell r="W49" t="str">
            <v>Вн. вуза</v>
          </cell>
          <cell r="X49" t="str">
            <v>-</v>
          </cell>
          <cell r="Z49">
            <v>0</v>
          </cell>
          <cell r="AA49" t="str">
            <v xml:space="preserve"> -</v>
          </cell>
          <cell r="AC49">
            <v>0</v>
          </cell>
          <cell r="AD49">
            <v>39107</v>
          </cell>
          <cell r="AF49">
            <v>0</v>
          </cell>
          <cell r="AG49">
            <v>39431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5</v>
          </cell>
          <cell r="AN49">
            <v>0</v>
          </cell>
          <cell r="AO49">
            <v>0</v>
          </cell>
          <cell r="AP49">
            <v>1</v>
          </cell>
          <cell r="AQ49">
            <v>0</v>
          </cell>
          <cell r="AS49">
            <v>0</v>
          </cell>
        </row>
        <row r="50">
          <cell r="B50">
            <v>10</v>
          </cell>
          <cell r="C50" t="str">
            <v xml:space="preserve"> 2.1.2</v>
          </cell>
          <cell r="D50" t="str">
            <v>----</v>
          </cell>
          <cell r="E50" t="str">
            <v>Мероприятие: Закупка оборудования для полевых и лабораторных работ</v>
          </cell>
          <cell r="F50" t="str">
            <v>----</v>
          </cell>
          <cell r="G50" t="str">
            <v>----</v>
          </cell>
          <cell r="H50">
            <v>1</v>
          </cell>
          <cell r="I50">
            <v>124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 xml:space="preserve">-  </v>
          </cell>
          <cell r="T50" t="str">
            <v xml:space="preserve">-  </v>
          </cell>
          <cell r="W50" t="str">
            <v>----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>
            <v>39426</v>
          </cell>
          <cell r="AH50" t="str">
            <v>-</v>
          </cell>
          <cell r="AI50" t="str">
            <v>-</v>
          </cell>
          <cell r="AJ50">
            <v>0</v>
          </cell>
          <cell r="AK50" t="str">
            <v>-</v>
          </cell>
          <cell r="AL50">
            <v>0</v>
          </cell>
          <cell r="AM50">
            <v>5</v>
          </cell>
          <cell r="AN50">
            <v>0</v>
          </cell>
          <cell r="AO50">
            <v>0</v>
          </cell>
          <cell r="AP50">
            <v>9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C51" t="str">
            <v xml:space="preserve"> 2.1.2</v>
          </cell>
          <cell r="E51" t="str">
            <v>● Спектрометр комбинационного рассеивания света Renishaw Reflex</v>
          </cell>
          <cell r="H51">
            <v>1</v>
          </cell>
          <cell r="I51">
            <v>10.55</v>
          </cell>
          <cell r="K51">
            <v>0</v>
          </cell>
          <cell r="R51">
            <v>0</v>
          </cell>
          <cell r="S51" t="str">
            <v xml:space="preserve">-  </v>
          </cell>
          <cell r="T51" t="str">
            <v xml:space="preserve">-  </v>
          </cell>
          <cell r="W51" t="str">
            <v>Конкурс</v>
          </cell>
          <cell r="X51">
            <v>39092</v>
          </cell>
          <cell r="Z51">
            <v>0</v>
          </cell>
          <cell r="AA51">
            <v>39133</v>
          </cell>
          <cell r="AC51">
            <v>0</v>
          </cell>
          <cell r="AD51">
            <v>39151</v>
          </cell>
          <cell r="AF51">
            <v>0</v>
          </cell>
          <cell r="AG51">
            <v>39243</v>
          </cell>
          <cell r="AI51">
            <v>0</v>
          </cell>
          <cell r="AJ51">
            <v>0</v>
          </cell>
          <cell r="AK51">
            <v>183</v>
          </cell>
          <cell r="AL51">
            <v>-183</v>
          </cell>
          <cell r="AM51">
            <v>5</v>
          </cell>
          <cell r="AN51">
            <v>0</v>
          </cell>
          <cell r="AO51">
            <v>0</v>
          </cell>
          <cell r="AP51">
            <v>1</v>
          </cell>
          <cell r="AQ51">
            <v>0</v>
          </cell>
          <cell r="AS51">
            <v>0</v>
          </cell>
        </row>
        <row r="52">
          <cell r="C52" t="str">
            <v xml:space="preserve"> 2.1.2</v>
          </cell>
          <cell r="E52" t="str">
            <v>● ИК-Фурье спектрометр TENSOR 27 c микроскопом Hyperion 2000 с комплектом дополнительного оборудования</v>
          </cell>
          <cell r="H52">
            <v>1</v>
          </cell>
          <cell r="I52">
            <v>5.94</v>
          </cell>
          <cell r="K52">
            <v>0</v>
          </cell>
          <cell r="R52">
            <v>0</v>
          </cell>
          <cell r="S52" t="str">
            <v xml:space="preserve">-  </v>
          </cell>
          <cell r="T52" t="str">
            <v xml:space="preserve">-  </v>
          </cell>
          <cell r="W52" t="str">
            <v>Конкурс</v>
          </cell>
          <cell r="X52">
            <v>39092</v>
          </cell>
          <cell r="Z52">
            <v>0</v>
          </cell>
          <cell r="AA52">
            <v>39133</v>
          </cell>
          <cell r="AC52">
            <v>0</v>
          </cell>
          <cell r="AD52">
            <v>39151</v>
          </cell>
          <cell r="AF52">
            <v>0</v>
          </cell>
          <cell r="AG52">
            <v>39161</v>
          </cell>
          <cell r="AI52">
            <v>0</v>
          </cell>
          <cell r="AJ52">
            <v>0</v>
          </cell>
          <cell r="AK52">
            <v>265</v>
          </cell>
          <cell r="AL52">
            <v>-265</v>
          </cell>
          <cell r="AM52">
            <v>5</v>
          </cell>
          <cell r="AN52">
            <v>0</v>
          </cell>
          <cell r="AO52">
            <v>0</v>
          </cell>
          <cell r="AP52">
            <v>1</v>
          </cell>
          <cell r="AQ52">
            <v>0</v>
          </cell>
          <cell r="AS52">
            <v>0</v>
          </cell>
        </row>
        <row r="53">
          <cell r="C53" t="str">
            <v xml:space="preserve"> 2.1.2</v>
          </cell>
          <cell r="E53" t="str">
            <v>● Лазерный сканер Riegel LMS-420i - 2 шт.</v>
          </cell>
          <cell r="H53">
            <v>1</v>
          </cell>
          <cell r="I53">
            <v>13.06</v>
          </cell>
          <cell r="K53">
            <v>0</v>
          </cell>
          <cell r="R53">
            <v>0</v>
          </cell>
          <cell r="S53" t="str">
            <v xml:space="preserve">-  </v>
          </cell>
          <cell r="T53" t="str">
            <v xml:space="preserve">-  </v>
          </cell>
          <cell r="W53" t="str">
            <v>Конкурс</v>
          </cell>
          <cell r="X53">
            <v>39092</v>
          </cell>
          <cell r="Z53">
            <v>0</v>
          </cell>
          <cell r="AA53">
            <v>39133</v>
          </cell>
          <cell r="AC53">
            <v>0</v>
          </cell>
          <cell r="AD53">
            <v>39151</v>
          </cell>
          <cell r="AF53">
            <v>0</v>
          </cell>
          <cell r="AG53">
            <v>39283</v>
          </cell>
          <cell r="AI53">
            <v>0</v>
          </cell>
          <cell r="AJ53">
            <v>0</v>
          </cell>
          <cell r="AK53">
            <v>143</v>
          </cell>
          <cell r="AL53">
            <v>-143</v>
          </cell>
          <cell r="AM53">
            <v>5</v>
          </cell>
          <cell r="AN53">
            <v>0</v>
          </cell>
          <cell r="AO53">
            <v>0</v>
          </cell>
          <cell r="AP53">
            <v>1</v>
          </cell>
          <cell r="AQ53">
            <v>0</v>
          </cell>
          <cell r="AS53">
            <v>0</v>
          </cell>
        </row>
        <row r="54">
          <cell r="C54" t="str">
            <v xml:space="preserve"> 2.1.2</v>
          </cell>
          <cell r="E54" t="str">
            <v>● Комплект привязки сканера GPS-приемник Trimpble - 5 шт.</v>
          </cell>
          <cell r="H54">
            <v>1</v>
          </cell>
          <cell r="I54">
            <v>2.1</v>
          </cell>
          <cell r="K54">
            <v>0</v>
          </cell>
          <cell r="R54">
            <v>0</v>
          </cell>
          <cell r="S54" t="str">
            <v xml:space="preserve">-  </v>
          </cell>
          <cell r="T54" t="str">
            <v xml:space="preserve">-  </v>
          </cell>
          <cell r="W54" t="str">
            <v>Конкурс</v>
          </cell>
          <cell r="X54">
            <v>39092</v>
          </cell>
          <cell r="Z54">
            <v>0</v>
          </cell>
          <cell r="AA54">
            <v>39133</v>
          </cell>
          <cell r="AC54">
            <v>0</v>
          </cell>
          <cell r="AD54">
            <v>39151</v>
          </cell>
          <cell r="AF54">
            <v>0</v>
          </cell>
          <cell r="AG54">
            <v>39283</v>
          </cell>
          <cell r="AI54">
            <v>0</v>
          </cell>
          <cell r="AJ54">
            <v>0</v>
          </cell>
          <cell r="AK54">
            <v>143</v>
          </cell>
          <cell r="AL54">
            <v>-143</v>
          </cell>
          <cell r="AM54">
            <v>5</v>
          </cell>
          <cell r="AN54">
            <v>0</v>
          </cell>
          <cell r="AO54">
            <v>0</v>
          </cell>
          <cell r="AP54">
            <v>1</v>
          </cell>
          <cell r="AQ54">
            <v>0</v>
          </cell>
          <cell r="AS54">
            <v>0</v>
          </cell>
        </row>
        <row r="55">
          <cell r="C55" t="str">
            <v xml:space="preserve"> 2.1.2</v>
          </cell>
          <cell r="E55" t="str">
            <v>● Комплект приборов и установок для определения состава и свойств пород коллекторов, пластовых флюидов и продуктов нефтепереработки</v>
          </cell>
          <cell r="H55">
            <v>1</v>
          </cell>
          <cell r="I55">
            <v>50</v>
          </cell>
          <cell r="K55">
            <v>0</v>
          </cell>
          <cell r="R55">
            <v>0</v>
          </cell>
          <cell r="S55" t="str">
            <v xml:space="preserve">-  </v>
          </cell>
          <cell r="T55" t="str">
            <v xml:space="preserve">-  </v>
          </cell>
          <cell r="W55" t="str">
            <v>Конкурс</v>
          </cell>
          <cell r="X55">
            <v>39092</v>
          </cell>
          <cell r="Z55">
            <v>0</v>
          </cell>
          <cell r="AA55">
            <v>39133</v>
          </cell>
          <cell r="AC55">
            <v>0</v>
          </cell>
          <cell r="AD55">
            <v>39151</v>
          </cell>
          <cell r="AF55">
            <v>0</v>
          </cell>
          <cell r="AG55">
            <v>39426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5</v>
          </cell>
          <cell r="AN55">
            <v>0</v>
          </cell>
          <cell r="AO55">
            <v>0</v>
          </cell>
          <cell r="AP55">
            <v>1</v>
          </cell>
          <cell r="AQ55">
            <v>0</v>
          </cell>
          <cell r="AS55">
            <v>0</v>
          </cell>
        </row>
        <row r="56">
          <cell r="C56" t="str">
            <v xml:space="preserve"> 2.1.2</v>
          </cell>
          <cell r="E56" t="str">
            <v>● Рефтификационные колонны  с регулярной насадкой - 2 шт.</v>
          </cell>
          <cell r="H56">
            <v>1</v>
          </cell>
          <cell r="I56">
            <v>12.5</v>
          </cell>
          <cell r="K56">
            <v>0</v>
          </cell>
          <cell r="R56">
            <v>0</v>
          </cell>
          <cell r="S56" t="str">
            <v xml:space="preserve">-  </v>
          </cell>
          <cell r="T56" t="str">
            <v xml:space="preserve">-  </v>
          </cell>
          <cell r="W56" t="str">
            <v>Конкурс</v>
          </cell>
          <cell r="X56">
            <v>39092</v>
          </cell>
          <cell r="Z56">
            <v>0</v>
          </cell>
          <cell r="AA56">
            <v>39133</v>
          </cell>
          <cell r="AC56">
            <v>0</v>
          </cell>
          <cell r="AD56">
            <v>39151</v>
          </cell>
          <cell r="AF56">
            <v>0</v>
          </cell>
          <cell r="AG56">
            <v>39345</v>
          </cell>
          <cell r="AI56">
            <v>0</v>
          </cell>
          <cell r="AJ56">
            <v>0</v>
          </cell>
          <cell r="AK56">
            <v>81</v>
          </cell>
          <cell r="AL56">
            <v>-81</v>
          </cell>
          <cell r="AM56">
            <v>5</v>
          </cell>
          <cell r="AN56">
            <v>0</v>
          </cell>
          <cell r="AO56">
            <v>0</v>
          </cell>
          <cell r="AP56">
            <v>1</v>
          </cell>
          <cell r="AQ56">
            <v>0</v>
          </cell>
          <cell r="AS56">
            <v>0</v>
          </cell>
        </row>
        <row r="57">
          <cell r="C57" t="str">
            <v xml:space="preserve"> 2.1.2</v>
          </cell>
          <cell r="E57" t="str">
            <v>● Тарельчатые ректификационные колонны - 2 шт.</v>
          </cell>
          <cell r="H57">
            <v>1</v>
          </cell>
          <cell r="I57">
            <v>12.5</v>
          </cell>
          <cell r="K57">
            <v>0</v>
          </cell>
          <cell r="R57">
            <v>0</v>
          </cell>
          <cell r="S57" t="str">
            <v xml:space="preserve">-  </v>
          </cell>
          <cell r="T57" t="str">
            <v xml:space="preserve">-  </v>
          </cell>
          <cell r="W57" t="str">
            <v>Конкурс</v>
          </cell>
          <cell r="X57">
            <v>39092</v>
          </cell>
          <cell r="Z57">
            <v>0</v>
          </cell>
          <cell r="AA57">
            <v>39133</v>
          </cell>
          <cell r="AC57">
            <v>0</v>
          </cell>
          <cell r="AD57">
            <v>39151</v>
          </cell>
          <cell r="AF57">
            <v>0</v>
          </cell>
          <cell r="AG57">
            <v>39345</v>
          </cell>
          <cell r="AI57">
            <v>0</v>
          </cell>
          <cell r="AJ57">
            <v>0</v>
          </cell>
          <cell r="AK57">
            <v>81</v>
          </cell>
          <cell r="AL57">
            <v>-81</v>
          </cell>
          <cell r="AM57">
            <v>5</v>
          </cell>
          <cell r="AN57">
            <v>0</v>
          </cell>
          <cell r="AO57">
            <v>0</v>
          </cell>
          <cell r="AP57">
            <v>1</v>
          </cell>
          <cell r="AQ57">
            <v>0</v>
          </cell>
          <cell r="AS57">
            <v>0</v>
          </cell>
        </row>
        <row r="58">
          <cell r="C58" t="str">
            <v xml:space="preserve"> 2.1.2</v>
          </cell>
          <cell r="E58" t="str">
            <v>● Снегоход Bombardier - 2 шт.</v>
          </cell>
          <cell r="H58">
            <v>1</v>
          </cell>
          <cell r="I58">
            <v>0.8</v>
          </cell>
          <cell r="K58">
            <v>0</v>
          </cell>
          <cell r="R58">
            <v>0</v>
          </cell>
          <cell r="S58" t="str">
            <v xml:space="preserve">-  </v>
          </cell>
          <cell r="T58" t="str">
            <v xml:space="preserve">-  </v>
          </cell>
          <cell r="W58" t="str">
            <v>Конкурс</v>
          </cell>
          <cell r="X58">
            <v>39092</v>
          </cell>
          <cell r="Z58">
            <v>0</v>
          </cell>
          <cell r="AA58">
            <v>39133</v>
          </cell>
          <cell r="AC58">
            <v>0</v>
          </cell>
          <cell r="AD58">
            <v>39151</v>
          </cell>
          <cell r="AF58">
            <v>0</v>
          </cell>
          <cell r="AG58">
            <v>39192</v>
          </cell>
          <cell r="AI58">
            <v>0</v>
          </cell>
          <cell r="AJ58">
            <v>0</v>
          </cell>
          <cell r="AK58">
            <v>234</v>
          </cell>
          <cell r="AL58">
            <v>-234</v>
          </cell>
          <cell r="AM58">
            <v>5</v>
          </cell>
          <cell r="AN58">
            <v>0</v>
          </cell>
          <cell r="AO58">
            <v>0</v>
          </cell>
          <cell r="AP58">
            <v>1</v>
          </cell>
          <cell r="AQ58">
            <v>0</v>
          </cell>
          <cell r="AS58">
            <v>0</v>
          </cell>
        </row>
        <row r="59">
          <cell r="C59" t="str">
            <v xml:space="preserve"> 2.1.2</v>
          </cell>
          <cell r="E59" t="str">
            <v xml:space="preserve">● Жилой комплекс модульного типа с доставкой и сборкой для геодезического полигона  - 1 шт. </v>
          </cell>
          <cell r="H59">
            <v>1</v>
          </cell>
          <cell r="I59">
            <v>16.55</v>
          </cell>
          <cell r="K59">
            <v>0</v>
          </cell>
          <cell r="R59">
            <v>0</v>
          </cell>
          <cell r="S59" t="str">
            <v xml:space="preserve">-  </v>
          </cell>
          <cell r="T59" t="str">
            <v xml:space="preserve">-  </v>
          </cell>
          <cell r="W59" t="str">
            <v>Конкурс</v>
          </cell>
          <cell r="X59">
            <v>39092</v>
          </cell>
          <cell r="Z59">
            <v>0</v>
          </cell>
          <cell r="AA59">
            <v>39133</v>
          </cell>
          <cell r="AC59">
            <v>0</v>
          </cell>
          <cell r="AD59">
            <v>39151</v>
          </cell>
          <cell r="AF59">
            <v>0</v>
          </cell>
          <cell r="AG59">
            <v>39202</v>
          </cell>
          <cell r="AI59">
            <v>0</v>
          </cell>
          <cell r="AJ59">
            <v>0</v>
          </cell>
          <cell r="AK59">
            <v>224</v>
          </cell>
          <cell r="AL59">
            <v>-224</v>
          </cell>
          <cell r="AM59">
            <v>5</v>
          </cell>
          <cell r="AN59">
            <v>0</v>
          </cell>
          <cell r="AO59">
            <v>0</v>
          </cell>
          <cell r="AP59">
            <v>1</v>
          </cell>
          <cell r="AQ59">
            <v>0</v>
          </cell>
          <cell r="AS59">
            <v>0</v>
          </cell>
        </row>
        <row r="60">
          <cell r="B60">
            <v>11</v>
          </cell>
          <cell r="C60" t="str">
            <v xml:space="preserve"> 2.1.3</v>
          </cell>
          <cell r="D60" t="str">
            <v>----</v>
          </cell>
          <cell r="E60" t="str">
            <v>Мероприятие: Обучение и повышение квалификации профессорско-преподавательского состава, аспирантов и студентов в зарубежных и отечественных компаниях, изучение новейшей технологии и техники ведения работ. Подготовка учебных программ по новым специализация</v>
          </cell>
          <cell r="F60" t="str">
            <v>----</v>
          </cell>
          <cell r="G60" t="str">
            <v>----</v>
          </cell>
          <cell r="H60">
            <v>4</v>
          </cell>
          <cell r="I60">
            <v>1.34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 t="str">
            <v xml:space="preserve">-  </v>
          </cell>
          <cell r="T60" t="str">
            <v xml:space="preserve">-  </v>
          </cell>
          <cell r="W60" t="str">
            <v>----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  <cell r="AG60">
            <v>39436</v>
          </cell>
          <cell r="AH60" t="str">
            <v>-</v>
          </cell>
          <cell r="AI60" t="str">
            <v>-</v>
          </cell>
          <cell r="AJ60">
            <v>0</v>
          </cell>
          <cell r="AK60" t="str">
            <v>-</v>
          </cell>
          <cell r="AL60">
            <v>0</v>
          </cell>
          <cell r="AM60">
            <v>5</v>
          </cell>
          <cell r="AN60">
            <v>0</v>
          </cell>
          <cell r="AO60">
            <v>0</v>
          </cell>
          <cell r="AP60">
            <v>1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C61" t="str">
            <v xml:space="preserve"> 2.1.3</v>
          </cell>
          <cell r="E61" t="str">
            <v>Обучение и повышение квалификации профессорско-преподавательского состава, аспирантов и студентов;  стажировки в зарубежных и отечественных компаниях</v>
          </cell>
          <cell r="H61">
            <v>4</v>
          </cell>
          <cell r="I61">
            <v>1.34</v>
          </cell>
          <cell r="K61">
            <v>0</v>
          </cell>
          <cell r="R61">
            <v>0</v>
          </cell>
          <cell r="S61" t="str">
            <v xml:space="preserve">-  </v>
          </cell>
          <cell r="T61" t="str">
            <v xml:space="preserve">-  </v>
          </cell>
          <cell r="W61" t="str">
            <v>Вн. вуза</v>
          </cell>
          <cell r="X61" t="str">
            <v>-</v>
          </cell>
          <cell r="Z61">
            <v>0</v>
          </cell>
          <cell r="AA61" t="str">
            <v xml:space="preserve"> -</v>
          </cell>
          <cell r="AC61">
            <v>0</v>
          </cell>
          <cell r="AD61">
            <v>39092</v>
          </cell>
          <cell r="AF61">
            <v>0</v>
          </cell>
          <cell r="AG61">
            <v>39436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5</v>
          </cell>
          <cell r="AN61">
            <v>0</v>
          </cell>
          <cell r="AO61">
            <v>0</v>
          </cell>
          <cell r="AP61">
            <v>1</v>
          </cell>
          <cell r="AQ61">
            <v>0</v>
          </cell>
          <cell r="AS61">
            <v>0</v>
          </cell>
        </row>
        <row r="62">
          <cell r="B62">
            <v>12</v>
          </cell>
          <cell r="C62" t="str">
            <v xml:space="preserve"> 2.1.4</v>
          </cell>
          <cell r="D62" t="str">
            <v>----</v>
          </cell>
          <cell r="E62" t="str">
            <v>Мероприятие: Модернизация лабораторно-аудиторного фонда и базы учебного полигона в пос. Кавголово</v>
          </cell>
          <cell r="F62" t="str">
            <v>----</v>
          </cell>
          <cell r="G62" t="str">
            <v>----</v>
          </cell>
          <cell r="H62">
            <v>3</v>
          </cell>
          <cell r="I62">
            <v>15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 xml:space="preserve">-  </v>
          </cell>
          <cell r="T62" t="str">
            <v xml:space="preserve">-  </v>
          </cell>
          <cell r="W62" t="str">
            <v>----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  <cell r="AG62">
            <v>39436</v>
          </cell>
          <cell r="AH62" t="str">
            <v>-</v>
          </cell>
          <cell r="AI62" t="str">
            <v>-</v>
          </cell>
          <cell r="AJ62">
            <v>0</v>
          </cell>
          <cell r="AK62" t="str">
            <v>-</v>
          </cell>
          <cell r="AL62">
            <v>0</v>
          </cell>
          <cell r="AM62">
            <v>5</v>
          </cell>
          <cell r="AN62">
            <v>0</v>
          </cell>
          <cell r="AO62">
            <v>0</v>
          </cell>
          <cell r="AP62">
            <v>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C63" t="str">
            <v xml:space="preserve"> 2.1.4</v>
          </cell>
          <cell r="E63" t="str">
            <v>Модернизация лабораторно-аудиторного фонда и базы учебного полигона в пос. Кавголово</v>
          </cell>
          <cell r="H63">
            <v>3</v>
          </cell>
          <cell r="I63">
            <v>15</v>
          </cell>
          <cell r="K63">
            <v>0</v>
          </cell>
          <cell r="R63">
            <v>0</v>
          </cell>
          <cell r="S63" t="str">
            <v xml:space="preserve">-  </v>
          </cell>
          <cell r="T63" t="str">
            <v xml:space="preserve">-  </v>
          </cell>
          <cell r="W63" t="str">
            <v>Вн. вуза</v>
          </cell>
          <cell r="X63" t="str">
            <v>-</v>
          </cell>
          <cell r="Z63">
            <v>0</v>
          </cell>
          <cell r="AA63" t="str">
            <v xml:space="preserve"> -</v>
          </cell>
          <cell r="AC63">
            <v>0</v>
          </cell>
          <cell r="AD63">
            <v>39092</v>
          </cell>
          <cell r="AF63">
            <v>0</v>
          </cell>
          <cell r="AG63">
            <v>39436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5</v>
          </cell>
          <cell r="AN63">
            <v>0</v>
          </cell>
          <cell r="AO63">
            <v>0</v>
          </cell>
          <cell r="AP63">
            <v>1</v>
          </cell>
          <cell r="AQ63">
            <v>0</v>
          </cell>
          <cell r="AS63">
            <v>0</v>
          </cell>
        </row>
        <row r="64">
          <cell r="B64">
            <v>13</v>
          </cell>
          <cell r="C64" t="str">
            <v xml:space="preserve"> 2.2.1</v>
          </cell>
          <cell r="D64" t="str">
            <v>----</v>
          </cell>
          <cell r="E64" t="str">
            <v>Мероприятие: Внедрение в учебно-научный процесс результатов проведенных работ. Подготовка учебно-методической документации, учебных пособий и практикумов по геофизическим, геодезическим, буровым, геодезическим и экологическим дисциплинам. Написание статей</v>
          </cell>
          <cell r="F64" t="str">
            <v>----</v>
          </cell>
          <cell r="G64" t="str">
            <v>----</v>
          </cell>
          <cell r="H64">
            <v>2</v>
          </cell>
          <cell r="I64">
            <v>1.66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 xml:space="preserve">-  </v>
          </cell>
          <cell r="T64" t="str">
            <v xml:space="preserve">-  </v>
          </cell>
          <cell r="W64" t="str">
            <v>----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  <cell r="AG64">
            <v>39446</v>
          </cell>
          <cell r="AH64" t="str">
            <v>-</v>
          </cell>
          <cell r="AI64" t="str">
            <v>-</v>
          </cell>
          <cell r="AJ64">
            <v>0</v>
          </cell>
          <cell r="AK64" t="str">
            <v>-</v>
          </cell>
          <cell r="AL64">
            <v>0</v>
          </cell>
          <cell r="AM64">
            <v>5</v>
          </cell>
          <cell r="AN64">
            <v>0</v>
          </cell>
          <cell r="AO64">
            <v>0</v>
          </cell>
          <cell r="AP64">
            <v>1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C65" t="str">
            <v xml:space="preserve"> 2.2.1</v>
          </cell>
          <cell r="E65" t="str">
            <v>Подготовка методических и учебных пособий по новым специализациям по геофизическим, геологическим, геодезическим, маркшейдерским  и др.</v>
          </cell>
          <cell r="H65">
            <v>2</v>
          </cell>
          <cell r="I65">
            <v>1.66</v>
          </cell>
          <cell r="K65">
            <v>0</v>
          </cell>
          <cell r="R65">
            <v>0</v>
          </cell>
          <cell r="S65" t="str">
            <v xml:space="preserve">-  </v>
          </cell>
          <cell r="T65" t="str">
            <v xml:space="preserve">-  </v>
          </cell>
          <cell r="W65" t="str">
            <v>Вн. вуза</v>
          </cell>
          <cell r="X65" t="str">
            <v>-</v>
          </cell>
          <cell r="Z65">
            <v>0</v>
          </cell>
          <cell r="AA65" t="str">
            <v xml:space="preserve"> -</v>
          </cell>
          <cell r="AC65">
            <v>0</v>
          </cell>
          <cell r="AD65">
            <v>39092</v>
          </cell>
          <cell r="AF65">
            <v>0</v>
          </cell>
          <cell r="AG65">
            <v>39446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5</v>
          </cell>
          <cell r="AN65">
            <v>0</v>
          </cell>
          <cell r="AO65">
            <v>0</v>
          </cell>
          <cell r="AP65">
            <v>1</v>
          </cell>
          <cell r="AQ65">
            <v>0</v>
          </cell>
          <cell r="AS65">
            <v>0</v>
          </cell>
        </row>
        <row r="66">
          <cell r="B66">
            <v>14</v>
          </cell>
          <cell r="C66" t="str">
            <v xml:space="preserve"> 2.2.2</v>
          </cell>
          <cell r="D66" t="str">
            <v>----</v>
          </cell>
          <cell r="E66" t="str">
            <v>Мероприятие: Апробация результатов научных  исследований:                                                                                                                           Защита дипломных проектов, магистерских и кандидатских диссертаций по новым</v>
          </cell>
          <cell r="F66" t="str">
            <v>----</v>
          </cell>
          <cell r="G66" t="str">
            <v>----</v>
          </cell>
          <cell r="H66">
            <v>4</v>
          </cell>
          <cell r="I66">
            <v>3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 xml:space="preserve">-  </v>
          </cell>
          <cell r="T66" t="str">
            <v xml:space="preserve">-  </v>
          </cell>
          <cell r="W66" t="str">
            <v>----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  <cell r="AF66" t="str">
            <v>-</v>
          </cell>
          <cell r="AG66">
            <v>39202</v>
          </cell>
          <cell r="AH66" t="str">
            <v>-</v>
          </cell>
          <cell r="AI66" t="str">
            <v>-</v>
          </cell>
          <cell r="AJ66">
            <v>0</v>
          </cell>
          <cell r="AK66" t="str">
            <v>-</v>
          </cell>
          <cell r="AL66">
            <v>0</v>
          </cell>
          <cell r="AM66">
            <v>5</v>
          </cell>
          <cell r="AN66">
            <v>0</v>
          </cell>
          <cell r="AO66">
            <v>0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C67" t="str">
            <v xml:space="preserve"> 2.2.2</v>
          </cell>
          <cell r="E67" t="str">
            <v>Подготовка и проведение международной конференции молодых ученых "Проблемы недропользования"; подготовка сборника статей</v>
          </cell>
          <cell r="H67">
            <v>4</v>
          </cell>
          <cell r="I67">
            <v>3</v>
          </cell>
          <cell r="K67">
            <v>0</v>
          </cell>
          <cell r="R67">
            <v>0</v>
          </cell>
          <cell r="S67" t="str">
            <v xml:space="preserve">-  </v>
          </cell>
          <cell r="T67" t="str">
            <v xml:space="preserve">-  </v>
          </cell>
          <cell r="W67" t="str">
            <v>Вн. вуза</v>
          </cell>
          <cell r="X67" t="str">
            <v>-</v>
          </cell>
          <cell r="Z67">
            <v>0</v>
          </cell>
          <cell r="AA67" t="str">
            <v xml:space="preserve"> -</v>
          </cell>
          <cell r="AC67">
            <v>0</v>
          </cell>
          <cell r="AD67">
            <v>39092</v>
          </cell>
          <cell r="AF67">
            <v>0</v>
          </cell>
          <cell r="AG67">
            <v>39202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5</v>
          </cell>
          <cell r="AN67">
            <v>0</v>
          </cell>
          <cell r="AO67">
            <v>0</v>
          </cell>
          <cell r="AP67">
            <v>1</v>
          </cell>
          <cell r="AQ67">
            <v>0</v>
          </cell>
          <cell r="AS67">
            <v>0</v>
          </cell>
        </row>
        <row r="68">
          <cell r="E68" t="str">
            <v>Итого</v>
          </cell>
          <cell r="F68" t="str">
            <v>----</v>
          </cell>
          <cell r="G68" t="str">
            <v>----</v>
          </cell>
          <cell r="H68" t="str">
            <v>----</v>
          </cell>
          <cell r="I68">
            <v>329.99999999999994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 xml:space="preserve">-  </v>
          </cell>
          <cell r="T68" t="str">
            <v xml:space="preserve">-  </v>
          </cell>
          <cell r="W68" t="str">
            <v>-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-</v>
          </cell>
          <cell r="AJ68">
            <v>0</v>
          </cell>
          <cell r="AK68" t="str">
            <v>-</v>
          </cell>
          <cell r="AL68">
            <v>0</v>
          </cell>
          <cell r="AM68" t="str">
            <v>-</v>
          </cell>
          <cell r="AN68">
            <v>0</v>
          </cell>
          <cell r="AO68">
            <v>0</v>
          </cell>
          <cell r="AP68">
            <v>44</v>
          </cell>
          <cell r="AQ68">
            <v>2</v>
          </cell>
          <cell r="AR68">
            <v>4.5454545454545456E-2</v>
          </cell>
          <cell r="AS68">
            <v>0</v>
          </cell>
          <cell r="AT68">
            <v>0</v>
          </cell>
        </row>
        <row r="86">
          <cell r="E86">
            <v>90</v>
          </cell>
        </row>
        <row r="87">
          <cell r="E87">
            <v>60</v>
          </cell>
        </row>
        <row r="88">
          <cell r="E88">
            <v>45</v>
          </cell>
        </row>
        <row r="89">
          <cell r="E89">
            <v>30</v>
          </cell>
        </row>
        <row r="90">
          <cell r="E90">
            <v>15</v>
          </cell>
        </row>
        <row r="95">
          <cell r="E95">
            <v>0.3</v>
          </cell>
        </row>
        <row r="96">
          <cell r="E96">
            <v>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Граф"/>
      <sheetName val="ГрафРабот"/>
      <sheetName val="Д1_КолКонтр"/>
      <sheetName val="Д2_ВыплКонтр"/>
      <sheetName val="ОтчЗакуп"/>
      <sheetName val="ПланЗакуп"/>
      <sheetName val="ОтчРасх"/>
      <sheetName val="ГрафРасх"/>
      <sheetName val="ПоказМонитор"/>
    </sheetNames>
    <sheetDataSet>
      <sheetData sheetId="0"/>
      <sheetData sheetId="1"/>
      <sheetData sheetId="2"/>
      <sheetData sheetId="3"/>
      <sheetData sheetId="4" refreshError="1">
        <row r="10">
          <cell r="B10">
            <v>1</v>
          </cell>
          <cell r="C10" t="str">
            <v xml:space="preserve"> 1.1.1а</v>
          </cell>
          <cell r="D10" t="str">
            <v>----</v>
          </cell>
          <cell r="E10" t="str">
            <v>Мероприятие: Разработка и внедрение технологии группового проектного обучения</v>
          </cell>
          <cell r="F10" t="str">
            <v>----</v>
          </cell>
          <cell r="G10" t="str">
            <v>----</v>
          </cell>
          <cell r="H10">
            <v>2</v>
          </cell>
          <cell r="I10">
            <v>2.4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 xml:space="preserve">-  </v>
          </cell>
          <cell r="T10" t="str">
            <v xml:space="preserve">-  </v>
          </cell>
          <cell r="W10" t="str">
            <v>----</v>
          </cell>
          <cell r="X10" t="str">
            <v>-</v>
          </cell>
          <cell r="Y10" t="str">
            <v xml:space="preserve"> 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  <cell r="AD10" t="str">
            <v>-</v>
          </cell>
          <cell r="AE10" t="str">
            <v xml:space="preserve"> </v>
          </cell>
          <cell r="AF10" t="str">
            <v>-</v>
          </cell>
          <cell r="AG10">
            <v>39082</v>
          </cell>
          <cell r="AH10" t="str">
            <v xml:space="preserve"> </v>
          </cell>
          <cell r="AI10" t="str">
            <v>-</v>
          </cell>
        </row>
        <row r="11">
          <cell r="C11" t="str">
            <v xml:space="preserve"> 1.1.1а</v>
          </cell>
          <cell r="E11" t="str">
            <v>Разработка и внедрение технологии группового проектного обучения</v>
          </cell>
          <cell r="H11">
            <v>2</v>
          </cell>
          <cell r="I11">
            <v>2.4</v>
          </cell>
          <cell r="K11">
            <v>0</v>
          </cell>
          <cell r="R11">
            <v>0</v>
          </cell>
          <cell r="S11" t="str">
            <v xml:space="preserve">-  </v>
          </cell>
          <cell r="T11" t="str">
            <v xml:space="preserve">-  </v>
          </cell>
          <cell r="W11" t="str">
            <v>Вн. вуза</v>
          </cell>
          <cell r="X11" t="str">
            <v xml:space="preserve"> -</v>
          </cell>
          <cell r="Z11">
            <v>0</v>
          </cell>
          <cell r="AA11" t="str">
            <v xml:space="preserve"> -</v>
          </cell>
          <cell r="AC11">
            <v>0</v>
          </cell>
          <cell r="AD11">
            <v>38898</v>
          </cell>
          <cell r="AF11">
            <v>92</v>
          </cell>
          <cell r="AG11">
            <v>39082</v>
          </cell>
          <cell r="AI11">
            <v>0</v>
          </cell>
        </row>
        <row r="12">
          <cell r="B12">
            <v>2</v>
          </cell>
          <cell r="C12" t="str">
            <v xml:space="preserve"> 1.1.1б</v>
          </cell>
          <cell r="D12" t="str">
            <v>----</v>
          </cell>
          <cell r="E12" t="str">
            <v>Мероприятие: Разработка и внедрение технологии группового проектного обучения</v>
          </cell>
          <cell r="F12" t="str">
            <v>----</v>
          </cell>
          <cell r="G12" t="str">
            <v>----</v>
          </cell>
          <cell r="H12">
            <v>2</v>
          </cell>
          <cell r="I12">
            <v>2.4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 xml:space="preserve">-  </v>
          </cell>
          <cell r="T12" t="str">
            <v xml:space="preserve">-  </v>
          </cell>
          <cell r="W12" t="str">
            <v>----</v>
          </cell>
          <cell r="X12" t="str">
            <v>-</v>
          </cell>
          <cell r="Y12" t="str">
            <v xml:space="preserve"> 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  <cell r="AD12" t="str">
            <v>-</v>
          </cell>
          <cell r="AE12" t="str">
            <v xml:space="preserve"> </v>
          </cell>
          <cell r="AF12" t="str">
            <v>-</v>
          </cell>
          <cell r="AG12">
            <v>39447</v>
          </cell>
          <cell r="AH12" t="str">
            <v xml:space="preserve"> </v>
          </cell>
          <cell r="AI12">
            <v>0</v>
          </cell>
        </row>
        <row r="13">
          <cell r="C13" t="str">
            <v xml:space="preserve"> 1.1.1б</v>
          </cell>
          <cell r="E13" t="str">
            <v>Разработка и внедрение технологии группового проектного обучения</v>
          </cell>
          <cell r="H13">
            <v>2</v>
          </cell>
          <cell r="I13">
            <v>2.4</v>
          </cell>
          <cell r="K13">
            <v>0</v>
          </cell>
          <cell r="R13">
            <v>0</v>
          </cell>
          <cell r="S13" t="str">
            <v xml:space="preserve">-  </v>
          </cell>
          <cell r="T13" t="str">
            <v xml:space="preserve">-  </v>
          </cell>
          <cell r="W13" t="str">
            <v>Вн. вуза</v>
          </cell>
          <cell r="X13" t="str">
            <v xml:space="preserve"> -</v>
          </cell>
          <cell r="Z13">
            <v>0</v>
          </cell>
          <cell r="AA13" t="str">
            <v xml:space="preserve"> -</v>
          </cell>
          <cell r="AC13">
            <v>0</v>
          </cell>
          <cell r="AD13">
            <v>39092</v>
          </cell>
          <cell r="AF13">
            <v>0</v>
          </cell>
          <cell r="AG13">
            <v>39447</v>
          </cell>
          <cell r="AI13">
            <v>0</v>
          </cell>
        </row>
        <row r="14">
          <cell r="B14">
            <v>3</v>
          </cell>
          <cell r="C14" t="str">
            <v xml:space="preserve"> 1.1.2а</v>
          </cell>
          <cell r="D14" t="str">
            <v>----</v>
          </cell>
          <cell r="E14" t="str">
            <v>Мероприятие: Создание системы, методической и нормативной базы межкафедральной, межфакультетской и межвузовской кооперации при формировании бизнес-групп, выполнении научных и инновационных исследований и проектов</v>
          </cell>
          <cell r="F14" t="str">
            <v>----</v>
          </cell>
          <cell r="G14" t="str">
            <v>----</v>
          </cell>
          <cell r="H14">
            <v>2</v>
          </cell>
          <cell r="I14">
            <v>1.2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 xml:space="preserve">-  </v>
          </cell>
          <cell r="T14" t="str">
            <v xml:space="preserve">-  </v>
          </cell>
          <cell r="W14" t="str">
            <v>----</v>
          </cell>
          <cell r="X14" t="str">
            <v>-</v>
          </cell>
          <cell r="Y14" t="str">
            <v xml:space="preserve"> 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 t="str">
            <v xml:space="preserve"> </v>
          </cell>
          <cell r="AF14" t="str">
            <v>-</v>
          </cell>
          <cell r="AG14">
            <v>39082</v>
          </cell>
          <cell r="AH14" t="str">
            <v xml:space="preserve"> </v>
          </cell>
          <cell r="AI14">
            <v>0</v>
          </cell>
        </row>
        <row r="15">
          <cell r="C15" t="str">
            <v xml:space="preserve"> 1.1.2а</v>
          </cell>
          <cell r="E15" t="str">
            <v>Создание системы, методической и нормативной базы межкафедральной, межфакультетской и межвузовской кооперации при формировании бизнес-групп, выполнении научных и инновационных исследований и проектов</v>
          </cell>
          <cell r="H15">
            <v>2</v>
          </cell>
          <cell r="I15">
            <v>1.2</v>
          </cell>
          <cell r="K15">
            <v>0</v>
          </cell>
          <cell r="R15">
            <v>0</v>
          </cell>
          <cell r="S15" t="str">
            <v xml:space="preserve">-  </v>
          </cell>
          <cell r="T15" t="str">
            <v xml:space="preserve">-  </v>
          </cell>
          <cell r="W15" t="str">
            <v>Вн. вуза</v>
          </cell>
          <cell r="X15" t="str">
            <v xml:space="preserve"> -</v>
          </cell>
          <cell r="Z15">
            <v>0</v>
          </cell>
          <cell r="AA15" t="str">
            <v xml:space="preserve"> -</v>
          </cell>
          <cell r="AC15">
            <v>0</v>
          </cell>
          <cell r="AD15">
            <v>38961</v>
          </cell>
          <cell r="AF15">
            <v>29</v>
          </cell>
          <cell r="AG15">
            <v>39082</v>
          </cell>
          <cell r="AI15">
            <v>0</v>
          </cell>
        </row>
        <row r="16">
          <cell r="B16">
            <v>4</v>
          </cell>
          <cell r="C16" t="str">
            <v xml:space="preserve"> 1.1.2б</v>
          </cell>
          <cell r="D16" t="str">
            <v>----</v>
          </cell>
          <cell r="E16" t="str">
            <v>Мероприятие: Создание системы, методической и нормативной базы межкафедральной, межфакультетской и межвузовской кооперации при формировании бизнес-групп, выполнении научных и инновационных исследований и проектов</v>
          </cell>
          <cell r="F16" t="str">
            <v>----</v>
          </cell>
          <cell r="G16" t="str">
            <v>----</v>
          </cell>
          <cell r="H16">
            <v>2</v>
          </cell>
          <cell r="I16">
            <v>1.2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 t="str">
            <v xml:space="preserve">-  </v>
          </cell>
          <cell r="T16" t="str">
            <v xml:space="preserve">-  </v>
          </cell>
          <cell r="W16" t="str">
            <v>----</v>
          </cell>
          <cell r="X16" t="str">
            <v>-</v>
          </cell>
          <cell r="Y16" t="str">
            <v xml:space="preserve"> 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 t="str">
            <v xml:space="preserve"> </v>
          </cell>
          <cell r="AF16" t="str">
            <v>-</v>
          </cell>
          <cell r="AG16">
            <v>39447</v>
          </cell>
          <cell r="AH16" t="str">
            <v xml:space="preserve"> </v>
          </cell>
          <cell r="AI16">
            <v>0</v>
          </cell>
        </row>
        <row r="17">
          <cell r="C17" t="str">
            <v xml:space="preserve"> 1.1.2б</v>
          </cell>
          <cell r="E17" t="str">
            <v>Создание системы, методической и нормативной базы межкафедральной, межфакультетской и межвузовской кооперации при формировании бизнес-групп, выполнении научных и инновационных исследований и проектов</v>
          </cell>
          <cell r="H17">
            <v>2</v>
          </cell>
          <cell r="I17">
            <v>1.2</v>
          </cell>
          <cell r="K17">
            <v>0</v>
          </cell>
          <cell r="R17">
            <v>0</v>
          </cell>
          <cell r="S17" t="str">
            <v xml:space="preserve">-  </v>
          </cell>
          <cell r="T17" t="str">
            <v xml:space="preserve">-  </v>
          </cell>
          <cell r="W17" t="str">
            <v>Вн. вуза</v>
          </cell>
          <cell r="X17" t="str">
            <v xml:space="preserve"> -</v>
          </cell>
          <cell r="Z17">
            <v>0</v>
          </cell>
          <cell r="AA17" t="str">
            <v xml:space="preserve"> -</v>
          </cell>
          <cell r="AC17">
            <v>0</v>
          </cell>
          <cell r="AD17">
            <v>39092</v>
          </cell>
          <cell r="AF17">
            <v>0</v>
          </cell>
          <cell r="AG17">
            <v>39447</v>
          </cell>
          <cell r="AI17">
            <v>0</v>
          </cell>
        </row>
        <row r="18">
          <cell r="B18">
            <v>5</v>
          </cell>
          <cell r="C18" t="str">
            <v xml:space="preserve"> 1.1.3</v>
          </cell>
          <cell r="D18" t="str">
            <v>----</v>
          </cell>
          <cell r="E18" t="str">
            <v>Мероприятие: Подготовка к лицензированию специальностей "Управление инновациями", "Промышленный дизайн", магистратуры по напралениям "Инноватика", "Радиотехника"</v>
          </cell>
          <cell r="F18" t="str">
            <v>----</v>
          </cell>
          <cell r="G18" t="str">
            <v>----</v>
          </cell>
          <cell r="H18">
            <v>2</v>
          </cell>
          <cell r="I18">
            <v>0.12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-  </v>
          </cell>
          <cell r="T18" t="str">
            <v xml:space="preserve">-  </v>
          </cell>
          <cell r="W18" t="str">
            <v>----</v>
          </cell>
          <cell r="X18" t="str">
            <v>-</v>
          </cell>
          <cell r="Y18" t="str">
            <v xml:space="preserve"> 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 t="str">
            <v xml:space="preserve"> </v>
          </cell>
          <cell r="AF18" t="str">
            <v>-</v>
          </cell>
          <cell r="AG18">
            <v>39081</v>
          </cell>
          <cell r="AH18" t="str">
            <v xml:space="preserve"> </v>
          </cell>
          <cell r="AI18">
            <v>0</v>
          </cell>
        </row>
        <row r="19">
          <cell r="E19" t="str">
            <v>Подготовка к лицензированию специальностей "Управление инновациями", "Промышленный дизайн", магистратуры по направлениям "Инноватика", "Радиотехника"</v>
          </cell>
          <cell r="H19">
            <v>2</v>
          </cell>
          <cell r="I19">
            <v>0.12</v>
          </cell>
          <cell r="K19">
            <v>0</v>
          </cell>
          <cell r="R19">
            <v>0</v>
          </cell>
          <cell r="S19" t="str">
            <v xml:space="preserve">-  </v>
          </cell>
          <cell r="T19" t="str">
            <v xml:space="preserve">-  </v>
          </cell>
          <cell r="W19" t="str">
            <v>Вн. вуза</v>
          </cell>
          <cell r="X19" t="str">
            <v xml:space="preserve"> -</v>
          </cell>
          <cell r="Z19">
            <v>0</v>
          </cell>
          <cell r="AA19" t="str">
            <v xml:space="preserve"> -</v>
          </cell>
          <cell r="AC19">
            <v>0</v>
          </cell>
          <cell r="AD19">
            <v>38899</v>
          </cell>
          <cell r="AF19">
            <v>91</v>
          </cell>
          <cell r="AG19">
            <v>39081</v>
          </cell>
          <cell r="AI19">
            <v>0</v>
          </cell>
        </row>
        <row r="20">
          <cell r="B20">
            <v>6</v>
          </cell>
          <cell r="C20" t="str">
            <v xml:space="preserve"> 1.1.4</v>
          </cell>
          <cell r="D20" t="str">
            <v>----</v>
          </cell>
          <cell r="E20" t="str">
            <v>Мероприятие: Модернизация учебных планов и программ с целью изучения технологий инновационного бизнес-образования и подготовки инновационно-активных инженерных кадров: введение дисциплин  по формированию инновационных проектов, защите и передаче интеллект</v>
          </cell>
          <cell r="F20" t="str">
            <v>----</v>
          </cell>
          <cell r="G20" t="str">
            <v>----</v>
          </cell>
          <cell r="H20">
            <v>2</v>
          </cell>
          <cell r="I20">
            <v>1.2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 xml:space="preserve">-  </v>
          </cell>
          <cell r="T20" t="str">
            <v xml:space="preserve">-  </v>
          </cell>
          <cell r="W20" t="str">
            <v>----</v>
          </cell>
          <cell r="X20" t="str">
            <v>-</v>
          </cell>
          <cell r="Y20" t="str">
            <v xml:space="preserve"> 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 xml:space="preserve"> </v>
          </cell>
          <cell r="AF20" t="str">
            <v>-</v>
          </cell>
          <cell r="AG20">
            <v>39021</v>
          </cell>
          <cell r="AH20" t="str">
            <v xml:space="preserve"> </v>
          </cell>
          <cell r="AI20">
            <v>0</v>
          </cell>
        </row>
        <row r="21">
          <cell r="E21" t="str">
            <v>Модернизация учебных планов и программ с целью изучения технологий инновационного бизнес-образования и подготовки инновационно-активных инженерных кадров: введение дисциплин  по формированию инновационных проектов, защите и передаче интеллектуальной собст</v>
          </cell>
          <cell r="H21">
            <v>2</v>
          </cell>
          <cell r="I21">
            <v>1.2</v>
          </cell>
          <cell r="K21">
            <v>0</v>
          </cell>
          <cell r="R21">
            <v>0</v>
          </cell>
          <cell r="S21" t="str">
            <v xml:space="preserve">-  </v>
          </cell>
          <cell r="T21" t="str">
            <v xml:space="preserve">-  </v>
          </cell>
          <cell r="W21" t="str">
            <v>Вн. вуза</v>
          </cell>
          <cell r="X21" t="str">
            <v xml:space="preserve"> -</v>
          </cell>
          <cell r="Z21">
            <v>0</v>
          </cell>
          <cell r="AA21" t="str">
            <v xml:space="preserve"> -</v>
          </cell>
          <cell r="AC21">
            <v>0</v>
          </cell>
          <cell r="AD21">
            <v>38898</v>
          </cell>
          <cell r="AF21">
            <v>92</v>
          </cell>
          <cell r="AG21">
            <v>39021</v>
          </cell>
          <cell r="AI21">
            <v>0</v>
          </cell>
        </row>
        <row r="22">
          <cell r="B22">
            <v>7</v>
          </cell>
          <cell r="C22" t="str">
            <v xml:space="preserve"> 1.1.5а</v>
          </cell>
          <cell r="D22" t="str">
            <v>----</v>
          </cell>
          <cell r="E22" t="str">
            <v>Мероприятие: Открытие новых специализаций, магистерских и аспирантских программ, направленных на подготовку специалистов, способных создавать и сопровождать инновационные проекты.</v>
          </cell>
          <cell r="F22" t="str">
            <v>----</v>
          </cell>
          <cell r="G22" t="str">
            <v>----</v>
          </cell>
          <cell r="H22">
            <v>2</v>
          </cell>
          <cell r="I22">
            <v>0.24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 xml:space="preserve">-  </v>
          </cell>
          <cell r="T22" t="str">
            <v xml:space="preserve">-  </v>
          </cell>
          <cell r="W22" t="str">
            <v>----</v>
          </cell>
          <cell r="X22" t="str">
            <v>-</v>
          </cell>
          <cell r="Y22" t="str">
            <v xml:space="preserve"> 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 xml:space="preserve"> </v>
          </cell>
          <cell r="AF22" t="str">
            <v>-</v>
          </cell>
          <cell r="AG22">
            <v>39021</v>
          </cell>
          <cell r="AH22" t="str">
            <v xml:space="preserve"> </v>
          </cell>
          <cell r="AI22">
            <v>0</v>
          </cell>
        </row>
        <row r="23">
          <cell r="C23" t="str">
            <v>1.1.5а</v>
          </cell>
          <cell r="E23" t="str">
            <v>Открытие новых специализаций, магистерских и аспирантских программ, направленных на подготовку специалистов, способных создавать и сопровождать инновационные проекты</v>
          </cell>
          <cell r="H23">
            <v>2</v>
          </cell>
          <cell r="I23">
            <v>0.24</v>
          </cell>
          <cell r="K23">
            <v>0</v>
          </cell>
          <cell r="R23">
            <v>0</v>
          </cell>
          <cell r="S23" t="str">
            <v xml:space="preserve">-  </v>
          </cell>
          <cell r="T23" t="str">
            <v xml:space="preserve">-  </v>
          </cell>
          <cell r="W23" t="str">
            <v>Конкурс</v>
          </cell>
          <cell r="X23" t="str">
            <v xml:space="preserve"> -</v>
          </cell>
          <cell r="Z23">
            <v>0</v>
          </cell>
          <cell r="AA23" t="str">
            <v xml:space="preserve"> -</v>
          </cell>
          <cell r="AC23">
            <v>0</v>
          </cell>
          <cell r="AD23">
            <v>38961</v>
          </cell>
          <cell r="AF23">
            <v>29</v>
          </cell>
          <cell r="AG23">
            <v>39021</v>
          </cell>
          <cell r="AI23">
            <v>0</v>
          </cell>
        </row>
        <row r="24">
          <cell r="B24">
            <v>8</v>
          </cell>
          <cell r="C24" t="str">
            <v xml:space="preserve"> 1.1.5б</v>
          </cell>
          <cell r="D24" t="str">
            <v>----</v>
          </cell>
          <cell r="E24" t="str">
            <v>Мероприятие: Открытие новых специализаций, магистерских и аспирантских программ, направленных на подготовку специалистов, способных создавать и сопровождать инновационные проекты.</v>
          </cell>
          <cell r="F24" t="str">
            <v>----</v>
          </cell>
          <cell r="G24" t="str">
            <v>----</v>
          </cell>
          <cell r="H24">
            <v>2</v>
          </cell>
          <cell r="I24">
            <v>0.24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 xml:space="preserve">-  </v>
          </cell>
          <cell r="T24" t="str">
            <v xml:space="preserve">-  </v>
          </cell>
          <cell r="W24" t="str">
            <v>----</v>
          </cell>
          <cell r="X24" t="str">
            <v>-</v>
          </cell>
          <cell r="Y24" t="str">
            <v xml:space="preserve"> 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 xml:space="preserve"> </v>
          </cell>
          <cell r="AF24" t="str">
            <v>-</v>
          </cell>
          <cell r="AG24">
            <v>39325</v>
          </cell>
          <cell r="AH24" t="str">
            <v xml:space="preserve"> </v>
          </cell>
          <cell r="AI24">
            <v>0</v>
          </cell>
        </row>
        <row r="25">
          <cell r="C25" t="str">
            <v>1.1.5б</v>
          </cell>
          <cell r="E25" t="str">
            <v>Открытие новых специализаций, магистерских и аспирантских программ, направленных на подготовку специалистов, способных создавать и сопровождать инновационные проекты</v>
          </cell>
          <cell r="H25">
            <v>2</v>
          </cell>
          <cell r="I25">
            <v>0.24</v>
          </cell>
          <cell r="K25">
            <v>0</v>
          </cell>
          <cell r="R25">
            <v>0</v>
          </cell>
          <cell r="S25" t="str">
            <v xml:space="preserve">-  </v>
          </cell>
          <cell r="T25" t="str">
            <v xml:space="preserve">-  </v>
          </cell>
          <cell r="W25" t="str">
            <v>Вн. вуза</v>
          </cell>
          <cell r="X25" t="str">
            <v xml:space="preserve"> -</v>
          </cell>
          <cell r="Z25">
            <v>0</v>
          </cell>
          <cell r="AA25" t="str">
            <v xml:space="preserve"> -</v>
          </cell>
          <cell r="AC25">
            <v>0</v>
          </cell>
          <cell r="AD25">
            <v>39092</v>
          </cell>
          <cell r="AF25">
            <v>0</v>
          </cell>
          <cell r="AG25">
            <v>39325</v>
          </cell>
          <cell r="AI25">
            <v>0</v>
          </cell>
        </row>
        <row r="26">
          <cell r="B26">
            <v>9</v>
          </cell>
          <cell r="C26" t="str">
            <v xml:space="preserve"> 1.1.6а</v>
          </cell>
          <cell r="D26" t="str">
            <v>----</v>
          </cell>
          <cell r="E26" t="str">
            <v>Мероприятие: Создание системы подготовки, отбора и приоритетного зачисления в число студентов инновационно-активных школьников и абитуриентов</v>
          </cell>
          <cell r="F26" t="str">
            <v>----</v>
          </cell>
          <cell r="G26" t="str">
            <v>----</v>
          </cell>
          <cell r="H26">
            <v>2</v>
          </cell>
          <cell r="I26">
            <v>0.6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 xml:space="preserve">-  </v>
          </cell>
          <cell r="T26" t="str">
            <v xml:space="preserve">-  </v>
          </cell>
          <cell r="W26" t="str">
            <v>----</v>
          </cell>
          <cell r="X26" t="str">
            <v>-</v>
          </cell>
          <cell r="Y26" t="str">
            <v xml:space="preserve"> 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 xml:space="preserve"> </v>
          </cell>
          <cell r="AF26" t="str">
            <v>-</v>
          </cell>
          <cell r="AG26">
            <v>39082</v>
          </cell>
          <cell r="AH26" t="str">
            <v xml:space="preserve"> </v>
          </cell>
          <cell r="AI26">
            <v>0</v>
          </cell>
        </row>
        <row r="27">
          <cell r="C27" t="str">
            <v>1.1.6а</v>
          </cell>
          <cell r="E27" t="str">
            <v xml:space="preserve"> Создание системы подготовки, отбора и приоритетного зачисления в число студентов инновационно-активных школьников и абитуриентов</v>
          </cell>
          <cell r="H27">
            <v>2</v>
          </cell>
          <cell r="I27">
            <v>0.6</v>
          </cell>
          <cell r="K27">
            <v>0</v>
          </cell>
          <cell r="R27">
            <v>0</v>
          </cell>
          <cell r="S27" t="str">
            <v xml:space="preserve">-  </v>
          </cell>
          <cell r="T27" t="str">
            <v xml:space="preserve">-  </v>
          </cell>
          <cell r="W27" t="str">
            <v>Вн. вуза</v>
          </cell>
          <cell r="X27" t="str">
            <v xml:space="preserve"> -</v>
          </cell>
          <cell r="Z27">
            <v>0</v>
          </cell>
          <cell r="AA27" t="str">
            <v xml:space="preserve"> -</v>
          </cell>
          <cell r="AC27">
            <v>0</v>
          </cell>
          <cell r="AD27">
            <v>38898</v>
          </cell>
          <cell r="AF27">
            <v>92</v>
          </cell>
          <cell r="AG27">
            <v>39082</v>
          </cell>
          <cell r="AI27">
            <v>0</v>
          </cell>
        </row>
        <row r="28">
          <cell r="B28">
            <v>10</v>
          </cell>
          <cell r="C28" t="str">
            <v xml:space="preserve"> 1.1.6б</v>
          </cell>
          <cell r="D28" t="str">
            <v>----</v>
          </cell>
          <cell r="E28" t="str">
            <v>Мероприятие: Создание системы подготовки, отбора и приоритетного зачисления в число студентов инновационно-активных школьников и абитуриентов</v>
          </cell>
          <cell r="F28" t="str">
            <v>----</v>
          </cell>
          <cell r="G28" t="str">
            <v>----</v>
          </cell>
          <cell r="H28">
            <v>2</v>
          </cell>
          <cell r="I28">
            <v>0.6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 xml:space="preserve">-  </v>
          </cell>
          <cell r="T28" t="str">
            <v xml:space="preserve">-  </v>
          </cell>
          <cell r="W28" t="str">
            <v>----</v>
          </cell>
          <cell r="X28" t="str">
            <v>-</v>
          </cell>
          <cell r="Y28" t="str">
            <v xml:space="preserve"> 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 xml:space="preserve"> </v>
          </cell>
          <cell r="AF28" t="str">
            <v>-</v>
          </cell>
          <cell r="AG28">
            <v>39325</v>
          </cell>
          <cell r="AH28" t="str">
            <v xml:space="preserve"> </v>
          </cell>
          <cell r="AI28">
            <v>0</v>
          </cell>
        </row>
        <row r="29">
          <cell r="C29" t="str">
            <v>1.1.6б</v>
          </cell>
          <cell r="E29" t="str">
            <v>Создание системы подготовки, отбора и приоритетного зачисления в число студентов инновационно-активных школьников и абитуриентов</v>
          </cell>
          <cell r="H29">
            <v>2</v>
          </cell>
          <cell r="I29">
            <v>0.6</v>
          </cell>
          <cell r="K29">
            <v>0</v>
          </cell>
          <cell r="R29">
            <v>0</v>
          </cell>
          <cell r="S29" t="str">
            <v xml:space="preserve">-  </v>
          </cell>
          <cell r="T29" t="str">
            <v xml:space="preserve">-  </v>
          </cell>
          <cell r="W29" t="str">
            <v>Вн. вуза</v>
          </cell>
          <cell r="X29" t="str">
            <v xml:space="preserve"> -</v>
          </cell>
          <cell r="Z29">
            <v>0</v>
          </cell>
          <cell r="AA29" t="str">
            <v xml:space="preserve"> -</v>
          </cell>
          <cell r="AC29">
            <v>0</v>
          </cell>
          <cell r="AD29">
            <v>39092</v>
          </cell>
          <cell r="AF29">
            <v>0</v>
          </cell>
          <cell r="AG29">
            <v>39325</v>
          </cell>
          <cell r="AI29">
            <v>0</v>
          </cell>
        </row>
        <row r="30">
          <cell r="B30">
            <v>11</v>
          </cell>
          <cell r="C30" t="str">
            <v xml:space="preserve"> 1.2.1а</v>
          </cell>
          <cell r="D30" t="str">
            <v>----</v>
          </cell>
          <cell r="E30" t="str">
            <v>Мероприятие: Разработка и модернизация комплексного учебно-методического и программного обеспечения для всех дисциплин всех учебных планов университета.</v>
          </cell>
          <cell r="F30" t="str">
            <v>----</v>
          </cell>
          <cell r="G30" t="str">
            <v>----</v>
          </cell>
          <cell r="H30">
            <v>2</v>
          </cell>
          <cell r="I30">
            <v>68.5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 xml:space="preserve">-  </v>
          </cell>
          <cell r="T30" t="str">
            <v xml:space="preserve">-  </v>
          </cell>
          <cell r="W30" t="str">
            <v>----</v>
          </cell>
          <cell r="X30" t="str">
            <v>-</v>
          </cell>
          <cell r="Y30" t="str">
            <v xml:space="preserve"> 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 xml:space="preserve"> </v>
          </cell>
          <cell r="AF30" t="str">
            <v>-</v>
          </cell>
          <cell r="AG30">
            <v>39082</v>
          </cell>
          <cell r="AH30" t="str">
            <v xml:space="preserve"> </v>
          </cell>
          <cell r="AI30">
            <v>0</v>
          </cell>
        </row>
        <row r="31">
          <cell r="C31" t="str">
            <v>1.2.1а</v>
          </cell>
          <cell r="E31" t="str">
            <v>Разработка и модернизация комплексного учебно-методического и программного обеспечения для всех дисциплин всех учебных планов университета</v>
          </cell>
          <cell r="H31">
            <v>2</v>
          </cell>
          <cell r="I31">
            <v>65</v>
          </cell>
          <cell r="K31">
            <v>0</v>
          </cell>
          <cell r="R31">
            <v>0</v>
          </cell>
          <cell r="S31" t="str">
            <v xml:space="preserve">-  </v>
          </cell>
          <cell r="T31" t="str">
            <v xml:space="preserve">-  </v>
          </cell>
          <cell r="W31" t="str">
            <v>Вн. вуза</v>
          </cell>
          <cell r="X31" t="str">
            <v xml:space="preserve"> -</v>
          </cell>
          <cell r="Z31">
            <v>0</v>
          </cell>
          <cell r="AA31" t="str">
            <v xml:space="preserve"> -</v>
          </cell>
          <cell r="AC31">
            <v>0</v>
          </cell>
          <cell r="AD31">
            <v>38898</v>
          </cell>
          <cell r="AF31">
            <v>92</v>
          </cell>
          <cell r="AG31">
            <v>39082</v>
          </cell>
          <cell r="AI31">
            <v>0</v>
          </cell>
        </row>
        <row r="32">
          <cell r="C32" t="str">
            <v>1.2.1а</v>
          </cell>
          <cell r="E32" t="str">
            <v>Разработка и модернизация комплексного учебно-методического и программного обеспечения для всех дисциплин всех учебных планов университета</v>
          </cell>
          <cell r="H32">
            <v>2</v>
          </cell>
          <cell r="I32">
            <v>3.5</v>
          </cell>
          <cell r="K32">
            <v>0</v>
          </cell>
          <cell r="R32">
            <v>0</v>
          </cell>
          <cell r="S32" t="str">
            <v xml:space="preserve">-  </v>
          </cell>
          <cell r="T32" t="str">
            <v xml:space="preserve">-  </v>
          </cell>
          <cell r="W32" t="str">
            <v>Конкурс</v>
          </cell>
          <cell r="X32">
            <v>38908</v>
          </cell>
          <cell r="Z32">
            <v>82</v>
          </cell>
          <cell r="AA32">
            <v>38940</v>
          </cell>
          <cell r="AC32">
            <v>50</v>
          </cell>
          <cell r="AD32">
            <v>38961</v>
          </cell>
          <cell r="AF32">
            <v>29</v>
          </cell>
          <cell r="AG32">
            <v>39082</v>
          </cell>
          <cell r="AI32">
            <v>0</v>
          </cell>
        </row>
        <row r="33">
          <cell r="B33">
            <v>12</v>
          </cell>
          <cell r="C33" t="str">
            <v xml:space="preserve"> 1.2.1б</v>
          </cell>
          <cell r="D33" t="str">
            <v>----</v>
          </cell>
          <cell r="E33" t="str">
            <v>Мероприятие: Разработка и модернизация комплексного учебно-методического и программного обеспечения для всех дисциплин всех учебных планов университета.</v>
          </cell>
          <cell r="F33" t="str">
            <v>----</v>
          </cell>
          <cell r="G33" t="str">
            <v>----</v>
          </cell>
          <cell r="H33">
            <v>2</v>
          </cell>
          <cell r="I33">
            <v>59.6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 xml:space="preserve">-  </v>
          </cell>
          <cell r="T33" t="str">
            <v xml:space="preserve">-  </v>
          </cell>
          <cell r="W33" t="str">
            <v>----</v>
          </cell>
          <cell r="X33" t="str">
            <v>-</v>
          </cell>
          <cell r="Y33" t="str">
            <v xml:space="preserve"> 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 xml:space="preserve"> </v>
          </cell>
          <cell r="AF33" t="str">
            <v>-</v>
          </cell>
          <cell r="AG33">
            <v>39447</v>
          </cell>
          <cell r="AH33" t="str">
            <v xml:space="preserve"> </v>
          </cell>
          <cell r="AI33">
            <v>0</v>
          </cell>
        </row>
        <row r="34">
          <cell r="C34" t="str">
            <v>1.2.1б</v>
          </cell>
          <cell r="E34" t="str">
            <v>Разработка и модернизация комплексного учебно-методического и программного обеспечения для всех дисциплин всех учебных планов университета</v>
          </cell>
          <cell r="H34">
            <v>2</v>
          </cell>
          <cell r="I34">
            <v>59.6</v>
          </cell>
          <cell r="K34">
            <v>0</v>
          </cell>
          <cell r="R34">
            <v>0</v>
          </cell>
          <cell r="S34" t="str">
            <v xml:space="preserve">-  </v>
          </cell>
          <cell r="T34" t="str">
            <v xml:space="preserve">-  </v>
          </cell>
          <cell r="W34" t="str">
            <v>Вн. вуза</v>
          </cell>
          <cell r="X34" t="str">
            <v xml:space="preserve"> -</v>
          </cell>
          <cell r="Z34">
            <v>0</v>
          </cell>
          <cell r="AA34" t="str">
            <v xml:space="preserve"> -</v>
          </cell>
          <cell r="AC34">
            <v>0</v>
          </cell>
          <cell r="AD34">
            <v>39092</v>
          </cell>
          <cell r="AF34">
            <v>0</v>
          </cell>
          <cell r="AG34">
            <v>39447</v>
          </cell>
          <cell r="AI34">
            <v>0</v>
          </cell>
        </row>
        <row r="35">
          <cell r="B35">
            <v>13</v>
          </cell>
          <cell r="C35" t="str">
            <v xml:space="preserve"> 1.2.2а</v>
          </cell>
          <cell r="D35" t="str">
            <v>----</v>
          </cell>
          <cell r="E35" t="str">
            <v>Мероприятие: 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</v>
          </cell>
          <cell r="F35" t="str">
            <v>----</v>
          </cell>
          <cell r="G35" t="str">
            <v>----</v>
          </cell>
          <cell r="H35">
            <v>2</v>
          </cell>
          <cell r="I35">
            <v>6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 t="str">
            <v xml:space="preserve">-  </v>
          </cell>
          <cell r="T35" t="str">
            <v xml:space="preserve">-  </v>
          </cell>
          <cell r="W35" t="str">
            <v>----</v>
          </cell>
          <cell r="X35" t="str">
            <v>-</v>
          </cell>
          <cell r="Y35" t="str">
            <v xml:space="preserve"> 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 xml:space="preserve"> </v>
          </cell>
          <cell r="AF35" t="str">
            <v>-</v>
          </cell>
          <cell r="AG35">
            <v>39082</v>
          </cell>
          <cell r="AH35" t="str">
            <v xml:space="preserve"> </v>
          </cell>
          <cell r="AI35">
            <v>0</v>
          </cell>
        </row>
        <row r="36">
          <cell r="C36" t="str">
            <v>1.2.2а</v>
          </cell>
          <cell r="E36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36">
            <v>2</v>
          </cell>
          <cell r="I36">
            <v>6</v>
          </cell>
          <cell r="K36">
            <v>0</v>
          </cell>
          <cell r="R36">
            <v>0</v>
          </cell>
          <cell r="S36" t="str">
            <v xml:space="preserve">-  </v>
          </cell>
          <cell r="T36" t="str">
            <v xml:space="preserve">-  </v>
          </cell>
          <cell r="W36" t="str">
            <v>Вн. вуза</v>
          </cell>
          <cell r="X36" t="str">
            <v xml:space="preserve"> -</v>
          </cell>
          <cell r="Z36">
            <v>0</v>
          </cell>
          <cell r="AA36" t="str">
            <v xml:space="preserve"> -</v>
          </cell>
          <cell r="AC36">
            <v>0</v>
          </cell>
          <cell r="AD36">
            <v>38898</v>
          </cell>
          <cell r="AF36">
            <v>92</v>
          </cell>
          <cell r="AG36">
            <v>39082</v>
          </cell>
          <cell r="AI36">
            <v>0</v>
          </cell>
        </row>
        <row r="37">
          <cell r="B37">
            <v>14</v>
          </cell>
          <cell r="C37" t="str">
            <v xml:space="preserve"> 1.2.2а</v>
          </cell>
          <cell r="D37" t="str">
            <v>----</v>
          </cell>
          <cell r="E37" t="str">
            <v>Мероприятие: 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</v>
          </cell>
          <cell r="F37" t="str">
            <v>----</v>
          </cell>
          <cell r="G37" t="str">
            <v>----</v>
          </cell>
          <cell r="H37">
            <v>4</v>
          </cell>
          <cell r="I37">
            <v>6.24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 t="str">
            <v xml:space="preserve">-  </v>
          </cell>
          <cell r="T37" t="str">
            <v xml:space="preserve">-  </v>
          </cell>
          <cell r="W37" t="str">
            <v>----</v>
          </cell>
          <cell r="X37" t="str">
            <v>-</v>
          </cell>
          <cell r="Y37" t="str">
            <v xml:space="preserve"> 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 xml:space="preserve"> </v>
          </cell>
          <cell r="AF37" t="str">
            <v>-</v>
          </cell>
          <cell r="AG37">
            <v>39082</v>
          </cell>
          <cell r="AH37" t="str">
            <v xml:space="preserve"> </v>
          </cell>
          <cell r="AI37">
            <v>0</v>
          </cell>
        </row>
        <row r="38">
          <cell r="C38" t="str">
            <v>1.2.2а</v>
          </cell>
          <cell r="E38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38">
            <v>4</v>
          </cell>
          <cell r="I38">
            <v>6.24</v>
          </cell>
          <cell r="K38">
            <v>0</v>
          </cell>
          <cell r="R38">
            <v>0</v>
          </cell>
          <cell r="S38" t="str">
            <v xml:space="preserve">-  </v>
          </cell>
          <cell r="T38" t="str">
            <v xml:space="preserve">-  </v>
          </cell>
          <cell r="W38" t="str">
            <v>Конкурс</v>
          </cell>
          <cell r="X38">
            <v>38908</v>
          </cell>
          <cell r="Z38">
            <v>82</v>
          </cell>
          <cell r="AA38">
            <v>38940</v>
          </cell>
          <cell r="AC38">
            <v>50</v>
          </cell>
          <cell r="AD38">
            <v>38961</v>
          </cell>
          <cell r="AF38">
            <v>29</v>
          </cell>
          <cell r="AG38">
            <v>39082</v>
          </cell>
          <cell r="AI38">
            <v>0</v>
          </cell>
        </row>
        <row r="39">
          <cell r="B39">
            <v>15</v>
          </cell>
          <cell r="C39" t="str">
            <v xml:space="preserve"> 1.2.2б</v>
          </cell>
          <cell r="D39" t="str">
            <v>----</v>
          </cell>
          <cell r="E39" t="str">
            <v>Мероприятие: 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</v>
          </cell>
          <cell r="F39" t="str">
            <v>----</v>
          </cell>
          <cell r="G39" t="str">
            <v>----</v>
          </cell>
          <cell r="H39">
            <v>2</v>
          </cell>
          <cell r="I39">
            <v>6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 xml:space="preserve">-  </v>
          </cell>
          <cell r="T39" t="str">
            <v xml:space="preserve">-  </v>
          </cell>
          <cell r="W39" t="str">
            <v>----</v>
          </cell>
          <cell r="X39" t="str">
            <v>-</v>
          </cell>
          <cell r="Y39" t="str">
            <v xml:space="preserve"> 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 xml:space="preserve"> </v>
          </cell>
          <cell r="AF39" t="str">
            <v>-</v>
          </cell>
          <cell r="AG39">
            <v>39447</v>
          </cell>
          <cell r="AH39" t="str">
            <v xml:space="preserve"> </v>
          </cell>
          <cell r="AI39">
            <v>0</v>
          </cell>
        </row>
        <row r="40">
          <cell r="C40" t="str">
            <v>1.2.2б</v>
          </cell>
          <cell r="E40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40">
            <v>2</v>
          </cell>
          <cell r="I40">
            <v>6</v>
          </cell>
          <cell r="K40">
            <v>0</v>
          </cell>
          <cell r="R40">
            <v>0</v>
          </cell>
          <cell r="S40" t="str">
            <v xml:space="preserve">-  </v>
          </cell>
          <cell r="T40" t="str">
            <v xml:space="preserve">-  </v>
          </cell>
          <cell r="W40" t="str">
            <v>Вн. вуза</v>
          </cell>
          <cell r="X40" t="str">
            <v xml:space="preserve"> -</v>
          </cell>
          <cell r="Z40">
            <v>0</v>
          </cell>
          <cell r="AA40" t="str">
            <v xml:space="preserve"> -</v>
          </cell>
          <cell r="AC40">
            <v>0</v>
          </cell>
          <cell r="AD40">
            <v>39092</v>
          </cell>
          <cell r="AF40">
            <v>0</v>
          </cell>
          <cell r="AG40">
            <v>39447</v>
          </cell>
          <cell r="AI40">
            <v>0</v>
          </cell>
        </row>
        <row r="41">
          <cell r="B41">
            <v>16</v>
          </cell>
          <cell r="C41" t="str">
            <v xml:space="preserve"> 1.2.2б</v>
          </cell>
          <cell r="D41" t="str">
            <v>----</v>
          </cell>
          <cell r="E41" t="str">
            <v>Мероприятие: 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</v>
          </cell>
          <cell r="F41" t="str">
            <v>----</v>
          </cell>
          <cell r="G41" t="str">
            <v>----</v>
          </cell>
          <cell r="H41">
            <v>4</v>
          </cell>
          <cell r="I41">
            <v>6.24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 xml:space="preserve">-  </v>
          </cell>
          <cell r="T41" t="str">
            <v xml:space="preserve">-  </v>
          </cell>
          <cell r="W41" t="str">
            <v>----</v>
          </cell>
          <cell r="X41" t="str">
            <v>-</v>
          </cell>
          <cell r="Y41" t="str">
            <v xml:space="preserve"> 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 xml:space="preserve"> </v>
          </cell>
          <cell r="AF41" t="str">
            <v>-</v>
          </cell>
          <cell r="AG41">
            <v>39447</v>
          </cell>
          <cell r="AH41" t="str">
            <v xml:space="preserve"> </v>
          </cell>
          <cell r="AI41">
            <v>0</v>
          </cell>
        </row>
        <row r="42">
          <cell r="C42" t="str">
            <v>1.2.2б</v>
          </cell>
          <cell r="E42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42">
            <v>4</v>
          </cell>
          <cell r="I42">
            <v>6.24</v>
          </cell>
          <cell r="K42">
            <v>0</v>
          </cell>
          <cell r="R42">
            <v>0</v>
          </cell>
          <cell r="S42" t="str">
            <v xml:space="preserve">-  </v>
          </cell>
          <cell r="T42" t="str">
            <v xml:space="preserve">-  </v>
          </cell>
          <cell r="W42" t="str">
            <v>Конкурс</v>
          </cell>
          <cell r="X42">
            <v>39092</v>
          </cell>
          <cell r="Z42">
            <v>0</v>
          </cell>
          <cell r="AA42">
            <v>39129</v>
          </cell>
          <cell r="AC42">
            <v>0</v>
          </cell>
          <cell r="AD42">
            <v>39147</v>
          </cell>
          <cell r="AF42">
            <v>0</v>
          </cell>
          <cell r="AG42">
            <v>39447</v>
          </cell>
          <cell r="AI42">
            <v>0</v>
          </cell>
        </row>
        <row r="43">
          <cell r="B43">
            <v>17</v>
          </cell>
          <cell r="C43" t="str">
            <v xml:space="preserve"> 1.2.3а</v>
          </cell>
          <cell r="D43" t="str">
            <v>----</v>
          </cell>
          <cell r="E43" t="str">
            <v xml:space="preserve">Мероприятие: Разработка проектов новых ГОС по направлениям:·  «Радиотехника», "Электроника и микроэлектроника". </v>
          </cell>
          <cell r="F43" t="str">
            <v>----</v>
          </cell>
          <cell r="G43" t="str">
            <v>----</v>
          </cell>
          <cell r="H43">
            <v>2</v>
          </cell>
          <cell r="I43">
            <v>0.26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 t="str">
            <v xml:space="preserve">-  </v>
          </cell>
          <cell r="T43" t="str">
            <v xml:space="preserve">-  </v>
          </cell>
          <cell r="W43" t="str">
            <v>----</v>
          </cell>
          <cell r="X43" t="str">
            <v>-</v>
          </cell>
          <cell r="Y43" t="str">
            <v xml:space="preserve"> 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 xml:space="preserve"> </v>
          </cell>
          <cell r="AF43" t="str">
            <v>-</v>
          </cell>
          <cell r="AG43">
            <v>39082</v>
          </cell>
          <cell r="AH43" t="str">
            <v xml:space="preserve"> </v>
          </cell>
          <cell r="AI43">
            <v>0</v>
          </cell>
        </row>
        <row r="44">
          <cell r="C44" t="str">
            <v>1.2.3а</v>
          </cell>
          <cell r="E44" t="str">
            <v>Разработка проектов новых ГОС по направлениям:·  «Радиотехника», "Электроника и микроэлектроника"</v>
          </cell>
          <cell r="H44">
            <v>2</v>
          </cell>
          <cell r="I44">
            <v>0.26</v>
          </cell>
          <cell r="K44">
            <v>0</v>
          </cell>
          <cell r="R44">
            <v>0</v>
          </cell>
          <cell r="S44" t="str">
            <v xml:space="preserve">-  </v>
          </cell>
          <cell r="T44" t="str">
            <v xml:space="preserve">-  </v>
          </cell>
          <cell r="W44" t="str">
            <v>Вн. вуза</v>
          </cell>
          <cell r="X44" t="str">
            <v xml:space="preserve"> -</v>
          </cell>
          <cell r="Z44">
            <v>0</v>
          </cell>
          <cell r="AA44" t="str">
            <v xml:space="preserve"> -</v>
          </cell>
          <cell r="AC44">
            <v>0</v>
          </cell>
          <cell r="AD44">
            <v>38898</v>
          </cell>
          <cell r="AF44">
            <v>92</v>
          </cell>
          <cell r="AG44">
            <v>39082</v>
          </cell>
          <cell r="AI44">
            <v>0</v>
          </cell>
        </row>
        <row r="45">
          <cell r="B45">
            <v>18</v>
          </cell>
          <cell r="C45" t="str">
            <v xml:space="preserve"> 1.2.3б</v>
          </cell>
          <cell r="D45" t="str">
            <v>----</v>
          </cell>
          <cell r="E45" t="str">
            <v xml:space="preserve">Мероприятие: Разработка проектов новых ГОС по направлениям:·  «Радиотехника», "Электроника и микроэлектроника". </v>
          </cell>
          <cell r="F45" t="str">
            <v>----</v>
          </cell>
          <cell r="G45" t="str">
            <v>----</v>
          </cell>
          <cell r="H45">
            <v>2</v>
          </cell>
          <cell r="I45">
            <v>0.26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 xml:space="preserve">-  </v>
          </cell>
          <cell r="T45" t="str">
            <v xml:space="preserve">-  </v>
          </cell>
          <cell r="W45" t="str">
            <v>----</v>
          </cell>
          <cell r="X45" t="str">
            <v>-</v>
          </cell>
          <cell r="Y45" t="str">
            <v xml:space="preserve"> 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 xml:space="preserve"> </v>
          </cell>
          <cell r="AF45" t="str">
            <v>-</v>
          </cell>
          <cell r="AG45">
            <v>39325</v>
          </cell>
          <cell r="AH45" t="str">
            <v xml:space="preserve"> </v>
          </cell>
          <cell r="AI45">
            <v>0</v>
          </cell>
        </row>
        <row r="46">
          <cell r="C46" t="str">
            <v>1.2.3б</v>
          </cell>
          <cell r="E46" t="str">
            <v>Разработка проектов новых ГОС по направлениям:·  «Радиотехника», "Электроника и микроэлектроника"</v>
          </cell>
          <cell r="H46">
            <v>2</v>
          </cell>
          <cell r="I46">
            <v>0.26</v>
          </cell>
          <cell r="K46">
            <v>0</v>
          </cell>
          <cell r="R46">
            <v>0</v>
          </cell>
          <cell r="S46" t="str">
            <v xml:space="preserve">-  </v>
          </cell>
          <cell r="T46" t="str">
            <v xml:space="preserve">-  </v>
          </cell>
          <cell r="W46" t="str">
            <v>Вн. вуза</v>
          </cell>
          <cell r="X46" t="str">
            <v xml:space="preserve"> -</v>
          </cell>
          <cell r="Z46">
            <v>0</v>
          </cell>
          <cell r="AA46" t="str">
            <v xml:space="preserve"> -</v>
          </cell>
          <cell r="AC46">
            <v>0</v>
          </cell>
          <cell r="AD46">
            <v>39092</v>
          </cell>
          <cell r="AF46">
            <v>0</v>
          </cell>
          <cell r="AG46">
            <v>39325</v>
          </cell>
          <cell r="AI46">
            <v>0</v>
          </cell>
        </row>
        <row r="47">
          <cell r="B47">
            <v>19</v>
          </cell>
          <cell r="C47" t="str">
            <v xml:space="preserve"> 1.2.4а</v>
          </cell>
          <cell r="D47" t="str">
            <v>----</v>
          </cell>
          <cell r="E47" t="str">
            <v>Мероприятие: Повышение квалификации и профессиональная переподготовка ППС, научных работников и административно-хозяйственного персонала для обеспечения учебного процесса и управления ГПО, в том числе за рубежом.</v>
          </cell>
          <cell r="F47" t="str">
            <v>----</v>
          </cell>
          <cell r="G47" t="str">
            <v>----</v>
          </cell>
          <cell r="H47">
            <v>4</v>
          </cell>
          <cell r="I47">
            <v>6.24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 xml:space="preserve">-  </v>
          </cell>
          <cell r="T47" t="str">
            <v xml:space="preserve">-  </v>
          </cell>
          <cell r="W47" t="str">
            <v>----</v>
          </cell>
          <cell r="X47" t="str">
            <v>-</v>
          </cell>
          <cell r="Y47" t="str">
            <v xml:space="preserve"> 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 xml:space="preserve"> </v>
          </cell>
          <cell r="AF47" t="str">
            <v>-</v>
          </cell>
          <cell r="AG47">
            <v>39082</v>
          </cell>
          <cell r="AH47" t="str">
            <v xml:space="preserve"> </v>
          </cell>
          <cell r="AI47">
            <v>0</v>
          </cell>
        </row>
        <row r="48">
          <cell r="C48" t="str">
            <v>1.2.4а</v>
          </cell>
          <cell r="E48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48">
            <v>4</v>
          </cell>
          <cell r="I48">
            <v>6.24</v>
          </cell>
          <cell r="K48">
            <v>0</v>
          </cell>
          <cell r="R48">
            <v>0</v>
          </cell>
          <cell r="S48" t="str">
            <v xml:space="preserve">-  </v>
          </cell>
          <cell r="T48" t="str">
            <v xml:space="preserve">-  </v>
          </cell>
          <cell r="W48" t="str">
            <v>Конкурс</v>
          </cell>
          <cell r="X48">
            <v>38908</v>
          </cell>
          <cell r="Z48">
            <v>82</v>
          </cell>
          <cell r="AA48">
            <v>38940</v>
          </cell>
          <cell r="AC48">
            <v>50</v>
          </cell>
          <cell r="AD48">
            <v>38961</v>
          </cell>
          <cell r="AF48">
            <v>29</v>
          </cell>
          <cell r="AG48">
            <v>39082</v>
          </cell>
          <cell r="AI48">
            <v>0</v>
          </cell>
        </row>
        <row r="49">
          <cell r="B49">
            <v>20</v>
          </cell>
          <cell r="C49" t="str">
            <v xml:space="preserve"> 1.2.4б</v>
          </cell>
          <cell r="D49" t="str">
            <v>----</v>
          </cell>
          <cell r="E49" t="str">
            <v>Мероприятие: Повышение квалификации и профессиональная переподготовка ППС, научных работников и административно-хозяйственного персонала для обеспечения учебного процесса и управления ГПО, в том числе за рубежом.</v>
          </cell>
          <cell r="F49" t="str">
            <v>----</v>
          </cell>
          <cell r="G49" t="str">
            <v>----</v>
          </cell>
          <cell r="H49">
            <v>4</v>
          </cell>
          <cell r="I49">
            <v>6.24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 t="str">
            <v xml:space="preserve">-  </v>
          </cell>
          <cell r="T49" t="str">
            <v xml:space="preserve">-  </v>
          </cell>
          <cell r="W49" t="str">
            <v>----</v>
          </cell>
          <cell r="X49" t="str">
            <v>-</v>
          </cell>
          <cell r="Y49" t="str">
            <v xml:space="preserve"> 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 xml:space="preserve"> </v>
          </cell>
          <cell r="AF49" t="str">
            <v>-</v>
          </cell>
          <cell r="AG49">
            <v>39447</v>
          </cell>
          <cell r="AH49" t="str">
            <v xml:space="preserve"> </v>
          </cell>
          <cell r="AI49">
            <v>0</v>
          </cell>
        </row>
        <row r="50">
          <cell r="C50" t="str">
            <v>1.2.4б</v>
          </cell>
          <cell r="E50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50">
            <v>4</v>
          </cell>
          <cell r="I50">
            <v>6.24</v>
          </cell>
          <cell r="K50">
            <v>0</v>
          </cell>
          <cell r="R50">
            <v>0</v>
          </cell>
          <cell r="S50" t="str">
            <v xml:space="preserve">-  </v>
          </cell>
          <cell r="T50" t="str">
            <v xml:space="preserve">-  </v>
          </cell>
          <cell r="W50" t="str">
            <v>Конкурс</v>
          </cell>
          <cell r="X50">
            <v>39097</v>
          </cell>
          <cell r="Z50">
            <v>0</v>
          </cell>
          <cell r="AA50">
            <v>39129</v>
          </cell>
          <cell r="AC50">
            <v>0</v>
          </cell>
          <cell r="AD50">
            <v>39147</v>
          </cell>
          <cell r="AF50">
            <v>0</v>
          </cell>
          <cell r="AG50">
            <v>39447</v>
          </cell>
          <cell r="AI50">
            <v>0</v>
          </cell>
        </row>
        <row r="51">
          <cell r="B51">
            <v>21</v>
          </cell>
          <cell r="C51" t="str">
            <v xml:space="preserve"> 1.2.5</v>
          </cell>
          <cell r="D51" t="str">
            <v>----</v>
          </cell>
          <cell r="E51" t="str">
            <v>Мероприятие: Развитие системы содействия трудоустройству выпускников, мониторинга и сопровождения их дальнейшей карьеры</v>
          </cell>
          <cell r="F51" t="str">
            <v>----</v>
          </cell>
          <cell r="G51" t="str">
            <v>----</v>
          </cell>
          <cell r="H51">
            <v>2</v>
          </cell>
          <cell r="I51">
            <v>0.85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 t="str">
            <v xml:space="preserve">-  </v>
          </cell>
          <cell r="T51" t="str">
            <v xml:space="preserve">-  </v>
          </cell>
          <cell r="W51" t="str">
            <v>----</v>
          </cell>
          <cell r="X51" t="str">
            <v>-</v>
          </cell>
          <cell r="Y51" t="str">
            <v xml:space="preserve"> 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 xml:space="preserve"> </v>
          </cell>
          <cell r="AF51" t="str">
            <v>-</v>
          </cell>
          <cell r="AG51">
            <v>39447</v>
          </cell>
          <cell r="AH51" t="str">
            <v xml:space="preserve"> </v>
          </cell>
          <cell r="AI51">
            <v>0</v>
          </cell>
        </row>
        <row r="52">
          <cell r="E52" t="str">
            <v>Развитие системы содействия трудоустройству выпускников, мониторинга и сопровождения их дальнейшей карьеры</v>
          </cell>
          <cell r="H52">
            <v>2</v>
          </cell>
          <cell r="I52">
            <v>0.85</v>
          </cell>
          <cell r="K52">
            <v>0</v>
          </cell>
          <cell r="R52">
            <v>0</v>
          </cell>
          <cell r="S52" t="str">
            <v xml:space="preserve">-  </v>
          </cell>
          <cell r="T52" t="str">
            <v xml:space="preserve">-  </v>
          </cell>
          <cell r="W52" t="str">
            <v>Вн. вуза</v>
          </cell>
          <cell r="X52" t="str">
            <v xml:space="preserve"> -</v>
          </cell>
          <cell r="Z52">
            <v>0</v>
          </cell>
          <cell r="AA52" t="str">
            <v xml:space="preserve"> -</v>
          </cell>
          <cell r="AC52">
            <v>0</v>
          </cell>
          <cell r="AD52">
            <v>39092</v>
          </cell>
          <cell r="AF52">
            <v>0</v>
          </cell>
          <cell r="AG52">
            <v>39447</v>
          </cell>
          <cell r="AI52">
            <v>0</v>
          </cell>
        </row>
        <row r="53">
          <cell r="B53">
            <v>22</v>
          </cell>
          <cell r="C53" t="str">
            <v xml:space="preserve"> 1.3.1а</v>
          </cell>
          <cell r="D53" t="str">
            <v>----</v>
          </cell>
          <cell r="E53" t="str">
            <v>Мероприятие: Привлечение студентов и студенческих проектных групп к выполнению основных НИОКР в рамках научных программ университета.</v>
          </cell>
          <cell r="F53" t="str">
            <v>----</v>
          </cell>
          <cell r="G53" t="str">
            <v>----</v>
          </cell>
          <cell r="H53">
            <v>2</v>
          </cell>
          <cell r="I53">
            <v>1.2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 xml:space="preserve">-  </v>
          </cell>
          <cell r="T53" t="str">
            <v xml:space="preserve">-  </v>
          </cell>
          <cell r="W53" t="str">
            <v>----</v>
          </cell>
          <cell r="X53" t="str">
            <v>-</v>
          </cell>
          <cell r="Y53" t="str">
            <v xml:space="preserve"> 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 xml:space="preserve"> </v>
          </cell>
          <cell r="AF53" t="str">
            <v>-</v>
          </cell>
          <cell r="AG53">
            <v>39082</v>
          </cell>
          <cell r="AH53" t="str">
            <v xml:space="preserve"> </v>
          </cell>
          <cell r="AI53">
            <v>0</v>
          </cell>
        </row>
        <row r="54">
          <cell r="C54" t="str">
            <v>1.3.1а</v>
          </cell>
          <cell r="E54" t="str">
            <v>Привлечение студентов и студенческих проектных групп к выполнению основных НИОКР в рамках научных программ университета</v>
          </cell>
          <cell r="H54">
            <v>2</v>
          </cell>
          <cell r="I54">
            <v>1.2</v>
          </cell>
          <cell r="K54">
            <v>0</v>
          </cell>
          <cell r="R54">
            <v>0</v>
          </cell>
          <cell r="S54" t="str">
            <v xml:space="preserve">-  </v>
          </cell>
          <cell r="T54" t="str">
            <v xml:space="preserve">-  </v>
          </cell>
          <cell r="W54" t="str">
            <v>Вн. вуза</v>
          </cell>
          <cell r="X54" t="str">
            <v xml:space="preserve"> -</v>
          </cell>
          <cell r="Z54">
            <v>0</v>
          </cell>
          <cell r="AA54" t="str">
            <v xml:space="preserve"> -</v>
          </cell>
          <cell r="AC54">
            <v>0</v>
          </cell>
          <cell r="AD54">
            <v>38961</v>
          </cell>
          <cell r="AF54">
            <v>29</v>
          </cell>
          <cell r="AG54">
            <v>39082</v>
          </cell>
          <cell r="AI54">
            <v>0</v>
          </cell>
        </row>
        <row r="55">
          <cell r="B55">
            <v>23</v>
          </cell>
          <cell r="C55" t="str">
            <v xml:space="preserve"> 1.3.1б</v>
          </cell>
          <cell r="D55" t="str">
            <v>----</v>
          </cell>
          <cell r="E55" t="str">
            <v>Мероприятие: Привлечение студентов и студенческих проектных групп к выполнению основных НИОКР в рамках научных программ университета.</v>
          </cell>
          <cell r="F55" t="str">
            <v>----</v>
          </cell>
          <cell r="G55" t="str">
            <v>----</v>
          </cell>
          <cell r="H55">
            <v>2</v>
          </cell>
          <cell r="I55">
            <v>1.2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 xml:space="preserve">-  </v>
          </cell>
          <cell r="T55" t="str">
            <v xml:space="preserve">-  </v>
          </cell>
          <cell r="W55" t="str">
            <v>----</v>
          </cell>
          <cell r="X55" t="str">
            <v>-</v>
          </cell>
          <cell r="Y55" t="str">
            <v xml:space="preserve"> 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 xml:space="preserve"> </v>
          </cell>
          <cell r="AF55" t="str">
            <v>-</v>
          </cell>
          <cell r="AG55">
            <v>39447</v>
          </cell>
          <cell r="AH55" t="str">
            <v xml:space="preserve"> </v>
          </cell>
          <cell r="AI55">
            <v>0</v>
          </cell>
        </row>
        <row r="56">
          <cell r="C56" t="str">
            <v>1.3.1б</v>
          </cell>
          <cell r="E56" t="str">
            <v>Привлечение студентов и студенческих проектных групп к выполнению основных НИОКР в рамках научных программ университета</v>
          </cell>
          <cell r="H56">
            <v>2</v>
          </cell>
          <cell r="I56">
            <v>1.2</v>
          </cell>
          <cell r="K56">
            <v>0</v>
          </cell>
          <cell r="R56">
            <v>0</v>
          </cell>
          <cell r="S56" t="str">
            <v xml:space="preserve">-  </v>
          </cell>
          <cell r="T56" t="str">
            <v xml:space="preserve">-  </v>
          </cell>
          <cell r="W56" t="str">
            <v>Вн. вуза</v>
          </cell>
          <cell r="X56" t="str">
            <v xml:space="preserve"> -</v>
          </cell>
          <cell r="Z56">
            <v>0</v>
          </cell>
          <cell r="AA56" t="str">
            <v xml:space="preserve"> -</v>
          </cell>
          <cell r="AC56">
            <v>0</v>
          </cell>
          <cell r="AD56">
            <v>39092</v>
          </cell>
          <cell r="AF56">
            <v>0</v>
          </cell>
          <cell r="AG56">
            <v>39447</v>
          </cell>
          <cell r="AI56">
            <v>0</v>
          </cell>
        </row>
        <row r="57">
          <cell r="B57">
            <v>24</v>
          </cell>
          <cell r="C57" t="str">
            <v xml:space="preserve"> 1.4.1а</v>
          </cell>
          <cell r="D57" t="str">
            <v>----</v>
          </cell>
          <cell r="E57" t="str">
            <v>Мероприятие: Оснащение кафедр, подразделений лабораторным оборудованием для выполнения проектов в системе ГПО.</v>
          </cell>
          <cell r="F57" t="str">
            <v>----</v>
          </cell>
          <cell r="G57" t="str">
            <v>----</v>
          </cell>
          <cell r="H57">
            <v>1</v>
          </cell>
          <cell r="I57">
            <v>25.25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 xml:space="preserve">-  </v>
          </cell>
          <cell r="T57" t="str">
            <v xml:space="preserve">-  </v>
          </cell>
          <cell r="W57" t="str">
            <v>----</v>
          </cell>
          <cell r="X57" t="str">
            <v>-</v>
          </cell>
          <cell r="Y57" t="str">
            <v xml:space="preserve"> 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  <cell r="AE57" t="str">
            <v xml:space="preserve"> </v>
          </cell>
          <cell r="AF57" t="str">
            <v>-</v>
          </cell>
          <cell r="AG57">
            <v>39082</v>
          </cell>
          <cell r="AH57" t="str">
            <v xml:space="preserve"> </v>
          </cell>
          <cell r="AI57">
            <v>0</v>
          </cell>
        </row>
        <row r="58">
          <cell r="C58" t="str">
            <v>1.4.1а</v>
          </cell>
          <cell r="E58" t="str">
            <v>Приобретение лабораторного оборудования кафедрам, подразделениям для выполнения проектов в системе ГПО</v>
          </cell>
          <cell r="H58">
            <v>1</v>
          </cell>
          <cell r="I58">
            <v>25.25</v>
          </cell>
          <cell r="K58">
            <v>0</v>
          </cell>
          <cell r="R58">
            <v>0</v>
          </cell>
          <cell r="S58" t="str">
            <v xml:space="preserve">-  </v>
          </cell>
          <cell r="T58" t="str">
            <v xml:space="preserve">-  </v>
          </cell>
          <cell r="W58" t="str">
            <v>Конкурс</v>
          </cell>
          <cell r="X58">
            <v>38908</v>
          </cell>
          <cell r="Z58">
            <v>82</v>
          </cell>
          <cell r="AA58">
            <v>38940</v>
          </cell>
          <cell r="AC58">
            <v>50</v>
          </cell>
          <cell r="AD58">
            <v>38961</v>
          </cell>
          <cell r="AF58">
            <v>29</v>
          </cell>
          <cell r="AG58">
            <v>39082</v>
          </cell>
          <cell r="AI58">
            <v>0</v>
          </cell>
        </row>
        <row r="59">
          <cell r="B59">
            <v>25</v>
          </cell>
          <cell r="C59" t="str">
            <v xml:space="preserve"> 1.4.1б</v>
          </cell>
          <cell r="D59" t="str">
            <v>----</v>
          </cell>
          <cell r="E59" t="str">
            <v>Мероприятие: Оснащение кафедр, подразделений лабораторным оборудованием для выполнения проектов в системе ГПО.</v>
          </cell>
          <cell r="F59" t="str">
            <v>----</v>
          </cell>
          <cell r="G59" t="str">
            <v>----</v>
          </cell>
          <cell r="H59">
            <v>1</v>
          </cell>
          <cell r="I59">
            <v>31.25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 xml:space="preserve">-  </v>
          </cell>
          <cell r="T59" t="str">
            <v xml:space="preserve">-  </v>
          </cell>
          <cell r="W59" t="str">
            <v>----</v>
          </cell>
          <cell r="X59" t="str">
            <v>-</v>
          </cell>
          <cell r="Y59" t="str">
            <v xml:space="preserve"> 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  <cell r="AE59" t="str">
            <v xml:space="preserve"> </v>
          </cell>
          <cell r="AF59" t="str">
            <v>-</v>
          </cell>
          <cell r="AG59">
            <v>39447</v>
          </cell>
          <cell r="AH59" t="str">
            <v xml:space="preserve"> </v>
          </cell>
          <cell r="AI59">
            <v>0</v>
          </cell>
        </row>
        <row r="60">
          <cell r="C60" t="str">
            <v>1.4.1б</v>
          </cell>
          <cell r="E60" t="str">
            <v>Приобретение лабораторного оборудования кафедрам, подразделениям для выполнения проектов в системе ГПО</v>
          </cell>
          <cell r="H60">
            <v>1</v>
          </cell>
          <cell r="I60">
            <v>31.25</v>
          </cell>
          <cell r="K60">
            <v>0</v>
          </cell>
          <cell r="R60">
            <v>0</v>
          </cell>
          <cell r="S60" t="str">
            <v xml:space="preserve">-  </v>
          </cell>
          <cell r="T60" t="str">
            <v xml:space="preserve">-  </v>
          </cell>
          <cell r="W60" t="str">
            <v>Конкурс</v>
          </cell>
          <cell r="X60">
            <v>39097</v>
          </cell>
          <cell r="Z60">
            <v>0</v>
          </cell>
          <cell r="AA60">
            <v>39129</v>
          </cell>
          <cell r="AC60">
            <v>0</v>
          </cell>
          <cell r="AD60">
            <v>39147</v>
          </cell>
          <cell r="AF60">
            <v>0</v>
          </cell>
          <cell r="AG60">
            <v>39447</v>
          </cell>
          <cell r="AI60">
            <v>0</v>
          </cell>
        </row>
        <row r="61">
          <cell r="B61">
            <v>26</v>
          </cell>
          <cell r="C61" t="str">
            <v xml:space="preserve"> 1.4.2а</v>
          </cell>
          <cell r="D61" t="str">
            <v>----</v>
          </cell>
          <cell r="E61" t="str">
            <v>Мероприятие: Модернизация аудиторного фонда (8 поточных аудиторий, 15 лабораторий, 10 групповых аудиторий для ГПО)</v>
          </cell>
          <cell r="F61" t="str">
            <v>----</v>
          </cell>
          <cell r="G61" t="str">
            <v>----</v>
          </cell>
          <cell r="H61">
            <v>3</v>
          </cell>
          <cell r="I61">
            <v>9.5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 xml:space="preserve">-  </v>
          </cell>
          <cell r="T61" t="str">
            <v xml:space="preserve">-  </v>
          </cell>
          <cell r="W61" t="str">
            <v>----</v>
          </cell>
          <cell r="X61" t="str">
            <v>-</v>
          </cell>
          <cell r="Y61" t="str">
            <v xml:space="preserve"> 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  <cell r="AE61" t="str">
            <v xml:space="preserve"> </v>
          </cell>
          <cell r="AF61" t="str">
            <v>-</v>
          </cell>
          <cell r="AG61">
            <v>39082</v>
          </cell>
          <cell r="AH61" t="str">
            <v xml:space="preserve"> </v>
          </cell>
          <cell r="AI61">
            <v>0</v>
          </cell>
        </row>
        <row r="62">
          <cell r="C62" t="str">
            <v>1.4.2а</v>
          </cell>
          <cell r="E62" t="str">
            <v>Модернизация аудиторного фонда (8 поточных аудиторий, 15 лабораторий, 10 групповых аудиторий для ГПО)</v>
          </cell>
          <cell r="H62">
            <v>3</v>
          </cell>
          <cell r="I62">
            <v>9.5</v>
          </cell>
          <cell r="K62">
            <v>0</v>
          </cell>
          <cell r="R62">
            <v>0</v>
          </cell>
          <cell r="S62" t="str">
            <v xml:space="preserve">-  </v>
          </cell>
          <cell r="T62" t="str">
            <v xml:space="preserve">-  </v>
          </cell>
          <cell r="W62" t="str">
            <v>Конкурс</v>
          </cell>
          <cell r="X62">
            <v>38908</v>
          </cell>
          <cell r="Z62">
            <v>82</v>
          </cell>
          <cell r="AA62">
            <v>38940</v>
          </cell>
          <cell r="AC62">
            <v>50</v>
          </cell>
          <cell r="AD62">
            <v>38961</v>
          </cell>
          <cell r="AF62">
            <v>29</v>
          </cell>
          <cell r="AG62">
            <v>39082</v>
          </cell>
          <cell r="AI62">
            <v>0</v>
          </cell>
        </row>
        <row r="63">
          <cell r="B63">
            <v>27</v>
          </cell>
          <cell r="C63" t="str">
            <v xml:space="preserve"> 1.4.2б</v>
          </cell>
          <cell r="D63" t="str">
            <v>----</v>
          </cell>
          <cell r="E63" t="str">
            <v>Мероприятие: Модернизация аудиторного фонда (8 поточных аудиторий, 15 лабораторий, 10 групповых аудиторий для ГПО)</v>
          </cell>
          <cell r="F63" t="str">
            <v>----</v>
          </cell>
          <cell r="G63" t="str">
            <v>----</v>
          </cell>
          <cell r="H63">
            <v>3</v>
          </cell>
          <cell r="I63">
            <v>10.7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 xml:space="preserve">-  </v>
          </cell>
          <cell r="T63" t="str">
            <v xml:space="preserve">-  </v>
          </cell>
          <cell r="W63" t="str">
            <v>----</v>
          </cell>
          <cell r="X63" t="str">
            <v>-</v>
          </cell>
          <cell r="Y63" t="str">
            <v xml:space="preserve"> </v>
          </cell>
          <cell r="Z63" t="str">
            <v>-</v>
          </cell>
          <cell r="AA63" t="str">
            <v>-</v>
          </cell>
          <cell r="AB63" t="str">
            <v>-</v>
          </cell>
          <cell r="AC63" t="str">
            <v>-</v>
          </cell>
          <cell r="AD63" t="str">
            <v>-</v>
          </cell>
          <cell r="AE63" t="str">
            <v xml:space="preserve"> </v>
          </cell>
          <cell r="AF63" t="str">
            <v>-</v>
          </cell>
          <cell r="AG63">
            <v>39447</v>
          </cell>
          <cell r="AH63" t="str">
            <v xml:space="preserve"> </v>
          </cell>
          <cell r="AI63">
            <v>0</v>
          </cell>
        </row>
        <row r="64">
          <cell r="C64" t="str">
            <v>1.4.2б</v>
          </cell>
          <cell r="E64" t="str">
            <v>Модернизация аудиторного фонда (8 поточных аудиторий, 15 лабораторий, 10 групповых аудиторий для ГПО)</v>
          </cell>
          <cell r="H64">
            <v>3</v>
          </cell>
          <cell r="I64">
            <v>10.7</v>
          </cell>
          <cell r="K64">
            <v>0</v>
          </cell>
          <cell r="R64">
            <v>0</v>
          </cell>
          <cell r="S64" t="str">
            <v xml:space="preserve">-  </v>
          </cell>
          <cell r="T64" t="str">
            <v xml:space="preserve">-  </v>
          </cell>
          <cell r="W64" t="str">
            <v>Конкурс</v>
          </cell>
          <cell r="X64">
            <v>39097</v>
          </cell>
          <cell r="Z64">
            <v>0</v>
          </cell>
          <cell r="AA64">
            <v>39129</v>
          </cell>
          <cell r="AC64">
            <v>0</v>
          </cell>
          <cell r="AD64">
            <v>39147</v>
          </cell>
          <cell r="AF64">
            <v>0</v>
          </cell>
          <cell r="AG64">
            <v>39447</v>
          </cell>
          <cell r="AI64">
            <v>0</v>
          </cell>
        </row>
        <row r="65">
          <cell r="B65">
            <v>28</v>
          </cell>
          <cell r="C65" t="str">
            <v xml:space="preserve"> 2.1.1а</v>
          </cell>
          <cell r="D65" t="str">
            <v>----</v>
          </cell>
          <cell r="E65" t="str">
            <v>Мероприятие: Создание и модернизация учебно-научных лабораторий по основным направлениям НИР и ГПО.</v>
          </cell>
          <cell r="F65" t="str">
            <v>----</v>
          </cell>
          <cell r="G65" t="str">
            <v>----</v>
          </cell>
          <cell r="H65">
            <v>1</v>
          </cell>
          <cell r="I65">
            <v>42.7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 xml:space="preserve">-  </v>
          </cell>
          <cell r="T65" t="str">
            <v xml:space="preserve">-  </v>
          </cell>
          <cell r="W65" t="str">
            <v>----</v>
          </cell>
          <cell r="X65" t="str">
            <v>-</v>
          </cell>
          <cell r="Y65" t="str">
            <v xml:space="preserve"> </v>
          </cell>
          <cell r="Z65" t="str">
            <v>-</v>
          </cell>
          <cell r="AA65" t="str">
            <v>-</v>
          </cell>
          <cell r="AB65" t="str">
            <v>-</v>
          </cell>
          <cell r="AC65" t="str">
            <v>-</v>
          </cell>
          <cell r="AD65" t="str">
            <v>-</v>
          </cell>
          <cell r="AE65" t="str">
            <v xml:space="preserve"> </v>
          </cell>
          <cell r="AF65" t="str">
            <v>-</v>
          </cell>
          <cell r="AG65">
            <v>39082</v>
          </cell>
          <cell r="AH65" t="str">
            <v xml:space="preserve"> </v>
          </cell>
          <cell r="AI65">
            <v>0</v>
          </cell>
        </row>
        <row r="66">
          <cell r="C66" t="str">
            <v>2.1.1а</v>
          </cell>
          <cell r="E66" t="str">
            <v>Лот 1. Закупка оборудования для учебно-научных лабораторий по основным направлениям НИР и ГПО</v>
          </cell>
          <cell r="H66">
            <v>1</v>
          </cell>
          <cell r="I66">
            <v>31</v>
          </cell>
          <cell r="K66">
            <v>0</v>
          </cell>
          <cell r="R66">
            <v>0</v>
          </cell>
          <cell r="S66" t="str">
            <v xml:space="preserve">-  </v>
          </cell>
          <cell r="T66" t="str">
            <v xml:space="preserve">-  </v>
          </cell>
          <cell r="W66" t="str">
            <v>Конкурс</v>
          </cell>
          <cell r="X66">
            <v>38908</v>
          </cell>
          <cell r="Z66">
            <v>82</v>
          </cell>
          <cell r="AA66">
            <v>38940</v>
          </cell>
          <cell r="AC66">
            <v>50</v>
          </cell>
          <cell r="AD66">
            <v>38961</v>
          </cell>
          <cell r="AF66">
            <v>29</v>
          </cell>
          <cell r="AG66">
            <v>39082</v>
          </cell>
          <cell r="AI66">
            <v>0</v>
          </cell>
        </row>
        <row r="67">
          <cell r="C67" t="str">
            <v>2.1.1а</v>
          </cell>
          <cell r="E67" t="str">
            <v>Лот 2. Разработка и изготовление оборудования для учебно-научных лабораторий по основным направлениям НИР и ГПО</v>
          </cell>
          <cell r="H67">
            <v>1</v>
          </cell>
          <cell r="I67">
            <v>11.7</v>
          </cell>
          <cell r="K67">
            <v>0</v>
          </cell>
          <cell r="R67">
            <v>0</v>
          </cell>
          <cell r="S67" t="str">
            <v xml:space="preserve">-  </v>
          </cell>
          <cell r="T67" t="str">
            <v xml:space="preserve">-  </v>
          </cell>
          <cell r="W67" t="str">
            <v>Конкурс</v>
          </cell>
          <cell r="X67">
            <v>38908</v>
          </cell>
          <cell r="Z67">
            <v>82</v>
          </cell>
          <cell r="AA67">
            <v>38940</v>
          </cell>
          <cell r="AC67">
            <v>50</v>
          </cell>
          <cell r="AD67">
            <v>38961</v>
          </cell>
          <cell r="AF67">
            <v>29</v>
          </cell>
          <cell r="AG67">
            <v>39082</v>
          </cell>
          <cell r="AI67">
            <v>0</v>
          </cell>
        </row>
        <row r="68">
          <cell r="B68">
            <v>29</v>
          </cell>
          <cell r="C68" t="str">
            <v xml:space="preserve"> 2.1.1б</v>
          </cell>
          <cell r="D68" t="str">
            <v>----</v>
          </cell>
          <cell r="E68" t="str">
            <v>Мероприятие: Создание и модернизация учебно-научных лабораторий по основным направлениям НИР и ГПО.</v>
          </cell>
          <cell r="F68" t="str">
            <v>----</v>
          </cell>
          <cell r="G68" t="str">
            <v>----</v>
          </cell>
          <cell r="H68">
            <v>1</v>
          </cell>
          <cell r="I68">
            <v>36.04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 xml:space="preserve">-  </v>
          </cell>
          <cell r="T68" t="str">
            <v xml:space="preserve">-  </v>
          </cell>
          <cell r="W68" t="str">
            <v>----</v>
          </cell>
          <cell r="X68" t="str">
            <v>-</v>
          </cell>
          <cell r="Y68" t="str">
            <v xml:space="preserve"> 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 xml:space="preserve"> </v>
          </cell>
          <cell r="AF68" t="str">
            <v>-</v>
          </cell>
          <cell r="AG68">
            <v>39447</v>
          </cell>
          <cell r="AH68" t="str">
            <v xml:space="preserve"> </v>
          </cell>
          <cell r="AI68">
            <v>0</v>
          </cell>
        </row>
        <row r="69">
          <cell r="C69" t="str">
            <v>2.1.1б</v>
          </cell>
          <cell r="E69" t="str">
            <v>Лот 1. Закупка оборудования для учебно-научных лабораторий по основным направлениям НИР и ГПО</v>
          </cell>
          <cell r="H69">
            <v>1</v>
          </cell>
          <cell r="I69">
            <v>26.04</v>
          </cell>
          <cell r="K69">
            <v>0</v>
          </cell>
          <cell r="R69">
            <v>0</v>
          </cell>
          <cell r="S69" t="str">
            <v xml:space="preserve">-  </v>
          </cell>
          <cell r="T69" t="str">
            <v xml:space="preserve">-  </v>
          </cell>
          <cell r="W69" t="str">
            <v>Конкурс</v>
          </cell>
          <cell r="X69">
            <v>39097</v>
          </cell>
          <cell r="Z69">
            <v>0</v>
          </cell>
          <cell r="AA69">
            <v>39129</v>
          </cell>
          <cell r="AC69">
            <v>0</v>
          </cell>
          <cell r="AD69">
            <v>39147</v>
          </cell>
          <cell r="AF69">
            <v>0</v>
          </cell>
          <cell r="AG69">
            <v>39447</v>
          </cell>
          <cell r="AI69">
            <v>0</v>
          </cell>
        </row>
        <row r="70">
          <cell r="C70" t="str">
            <v>2.1.1б</v>
          </cell>
          <cell r="E70" t="str">
            <v>Лот 2. Разработка и изготовление оборудования для учебно-научных лабораторий по основным направлениям НИР и ГПО</v>
          </cell>
          <cell r="H70">
            <v>1</v>
          </cell>
          <cell r="I70">
            <v>10</v>
          </cell>
          <cell r="K70">
            <v>0</v>
          </cell>
          <cell r="R70">
            <v>0</v>
          </cell>
          <cell r="S70" t="str">
            <v xml:space="preserve">-  </v>
          </cell>
          <cell r="T70" t="str">
            <v xml:space="preserve">-  </v>
          </cell>
          <cell r="W70" t="str">
            <v>Конкурс</v>
          </cell>
          <cell r="X70">
            <v>39097</v>
          </cell>
          <cell r="Z70">
            <v>0</v>
          </cell>
          <cell r="AA70">
            <v>39129</v>
          </cell>
          <cell r="AC70">
            <v>0</v>
          </cell>
          <cell r="AD70">
            <v>39147</v>
          </cell>
          <cell r="AF70">
            <v>0</v>
          </cell>
          <cell r="AG70">
            <v>39447</v>
          </cell>
          <cell r="AI70">
            <v>0</v>
          </cell>
        </row>
        <row r="71">
          <cell r="B71">
            <v>30</v>
          </cell>
          <cell r="C71" t="str">
            <v xml:space="preserve"> 2.1.2а</v>
          </cell>
          <cell r="D71" t="str">
            <v>----</v>
          </cell>
          <cell r="E71" t="str">
            <v xml:space="preserve">Мероприятие: Создание технологических лабораторий. </v>
          </cell>
          <cell r="F71" t="str">
            <v>----</v>
          </cell>
          <cell r="G71" t="str">
            <v>----</v>
          </cell>
          <cell r="H71">
            <v>1</v>
          </cell>
          <cell r="I71">
            <v>46.12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 t="str">
            <v xml:space="preserve">-  </v>
          </cell>
          <cell r="T71" t="str">
            <v xml:space="preserve">-  </v>
          </cell>
          <cell r="W71" t="str">
            <v>----</v>
          </cell>
          <cell r="X71" t="str">
            <v>-</v>
          </cell>
          <cell r="Y71" t="str">
            <v xml:space="preserve"> </v>
          </cell>
          <cell r="Z71" t="str">
            <v>-</v>
          </cell>
          <cell r="AA71" t="str">
            <v>-</v>
          </cell>
          <cell r="AB71" t="str">
            <v>-</v>
          </cell>
          <cell r="AC71" t="str">
            <v>-</v>
          </cell>
          <cell r="AD71" t="str">
            <v>-</v>
          </cell>
          <cell r="AE71" t="str">
            <v xml:space="preserve"> </v>
          </cell>
          <cell r="AF71" t="str">
            <v>-</v>
          </cell>
          <cell r="AG71">
            <v>39082</v>
          </cell>
          <cell r="AH71" t="str">
            <v xml:space="preserve"> </v>
          </cell>
          <cell r="AI71">
            <v>0</v>
          </cell>
        </row>
        <row r="72">
          <cell r="C72" t="str">
            <v>2.1.2а</v>
          </cell>
          <cell r="E72" t="str">
            <v>Лот 1.  Закупка оборудование технологических лабораторий</v>
          </cell>
          <cell r="H72">
            <v>1</v>
          </cell>
          <cell r="I72">
            <v>38.119999999999997</v>
          </cell>
          <cell r="K72">
            <v>0</v>
          </cell>
          <cell r="R72">
            <v>0</v>
          </cell>
          <cell r="S72" t="str">
            <v xml:space="preserve">-  </v>
          </cell>
          <cell r="T72" t="str">
            <v xml:space="preserve">-  </v>
          </cell>
          <cell r="W72" t="str">
            <v>Конкурс</v>
          </cell>
          <cell r="X72">
            <v>38915</v>
          </cell>
          <cell r="Z72">
            <v>75</v>
          </cell>
          <cell r="AA72">
            <v>38940</v>
          </cell>
          <cell r="AC72">
            <v>50</v>
          </cell>
          <cell r="AD72">
            <v>38961</v>
          </cell>
          <cell r="AF72">
            <v>29</v>
          </cell>
          <cell r="AG72">
            <v>39082</v>
          </cell>
          <cell r="AI72">
            <v>0</v>
          </cell>
        </row>
        <row r="73">
          <cell r="C73" t="str">
            <v>2.1.2а</v>
          </cell>
          <cell r="E73" t="str">
            <v>Лот 2. Запуск и опытная эксплуатация  оборудования технологических лабораторий</v>
          </cell>
          <cell r="H73">
            <v>1</v>
          </cell>
          <cell r="I73">
            <v>8</v>
          </cell>
          <cell r="K73">
            <v>0</v>
          </cell>
          <cell r="R73">
            <v>0</v>
          </cell>
          <cell r="S73" t="str">
            <v xml:space="preserve">-  </v>
          </cell>
          <cell r="T73" t="str">
            <v xml:space="preserve">-  </v>
          </cell>
          <cell r="W73" t="str">
            <v>Конкурс</v>
          </cell>
          <cell r="X73">
            <v>38915</v>
          </cell>
          <cell r="Z73">
            <v>75</v>
          </cell>
          <cell r="AA73">
            <v>38940</v>
          </cell>
          <cell r="AC73">
            <v>50</v>
          </cell>
          <cell r="AD73">
            <v>38961</v>
          </cell>
          <cell r="AF73">
            <v>29</v>
          </cell>
          <cell r="AG73">
            <v>39082</v>
          </cell>
          <cell r="AI73">
            <v>0</v>
          </cell>
        </row>
        <row r="74">
          <cell r="B74">
            <v>31</v>
          </cell>
          <cell r="C74" t="str">
            <v xml:space="preserve"> 2.1.2б</v>
          </cell>
          <cell r="D74" t="str">
            <v>----</v>
          </cell>
          <cell r="E74" t="str">
            <v xml:space="preserve">Мероприятие: Создание технологических лабораторий. </v>
          </cell>
          <cell r="F74" t="str">
            <v>----</v>
          </cell>
          <cell r="G74" t="str">
            <v>----</v>
          </cell>
          <cell r="H74">
            <v>1</v>
          </cell>
          <cell r="I74">
            <v>45.12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 xml:space="preserve">-  </v>
          </cell>
          <cell r="T74" t="str">
            <v xml:space="preserve">-  </v>
          </cell>
          <cell r="W74" t="str">
            <v>----</v>
          </cell>
          <cell r="X74" t="str">
            <v>-</v>
          </cell>
          <cell r="Y74" t="str">
            <v xml:space="preserve"> 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 xml:space="preserve"> </v>
          </cell>
          <cell r="AF74" t="str">
            <v>-</v>
          </cell>
          <cell r="AG74">
            <v>39447</v>
          </cell>
          <cell r="AH74" t="str">
            <v xml:space="preserve"> </v>
          </cell>
          <cell r="AI74">
            <v>0</v>
          </cell>
        </row>
        <row r="75">
          <cell r="C75" t="str">
            <v>2.1.2б</v>
          </cell>
          <cell r="E75" t="str">
            <v>Лот 1.  Закупка оборудование технологических лабораторий</v>
          </cell>
          <cell r="H75">
            <v>1</v>
          </cell>
          <cell r="I75">
            <v>35</v>
          </cell>
          <cell r="K75">
            <v>0</v>
          </cell>
          <cell r="R75">
            <v>0</v>
          </cell>
          <cell r="S75" t="str">
            <v xml:space="preserve">-  </v>
          </cell>
          <cell r="T75" t="str">
            <v xml:space="preserve">-  </v>
          </cell>
          <cell r="W75" t="str">
            <v>Конкурс</v>
          </cell>
          <cell r="X75">
            <v>39097</v>
          </cell>
          <cell r="Z75">
            <v>0</v>
          </cell>
          <cell r="AA75">
            <v>39129</v>
          </cell>
          <cell r="AC75">
            <v>0</v>
          </cell>
          <cell r="AD75">
            <v>39147</v>
          </cell>
          <cell r="AF75">
            <v>0</v>
          </cell>
          <cell r="AG75">
            <v>39447</v>
          </cell>
          <cell r="AI75">
            <v>0</v>
          </cell>
        </row>
        <row r="76">
          <cell r="C76" t="str">
            <v>2.1.2б</v>
          </cell>
          <cell r="E76" t="str">
            <v>Лот 2. Запуск и опытная эксплуатация  оборудования технологических лабораторий</v>
          </cell>
          <cell r="H76">
            <v>1</v>
          </cell>
          <cell r="I76">
            <v>10.119999999999999</v>
          </cell>
          <cell r="K76">
            <v>0</v>
          </cell>
          <cell r="R76">
            <v>0</v>
          </cell>
          <cell r="S76" t="str">
            <v xml:space="preserve">-  </v>
          </cell>
          <cell r="T76" t="str">
            <v xml:space="preserve">-  </v>
          </cell>
          <cell r="W76" t="str">
            <v>Конкурс</v>
          </cell>
          <cell r="X76">
            <v>39097</v>
          </cell>
          <cell r="Z76">
            <v>0</v>
          </cell>
          <cell r="AA76">
            <v>39129</v>
          </cell>
          <cell r="AC76">
            <v>0</v>
          </cell>
          <cell r="AD76">
            <v>39147</v>
          </cell>
          <cell r="AF76">
            <v>0</v>
          </cell>
          <cell r="AG76">
            <v>39447</v>
          </cell>
          <cell r="AI76">
            <v>0</v>
          </cell>
        </row>
        <row r="77">
          <cell r="B77">
            <v>32</v>
          </cell>
          <cell r="C77" t="str">
            <v xml:space="preserve"> 2.1.3а</v>
          </cell>
          <cell r="D77" t="str">
            <v>----</v>
          </cell>
          <cell r="E77" t="str">
            <v>Мероприятие: Разработка программного обеспечения лабораторного оборудования сетевых распределенных лабораторий.</v>
          </cell>
          <cell r="F77" t="str">
            <v>----</v>
          </cell>
          <cell r="G77" t="str">
            <v>----</v>
          </cell>
          <cell r="H77">
            <v>2</v>
          </cell>
          <cell r="I77">
            <v>3.0979999999999999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 t="str">
            <v xml:space="preserve">-  </v>
          </cell>
          <cell r="T77" t="str">
            <v xml:space="preserve">-  </v>
          </cell>
          <cell r="W77" t="str">
            <v>----</v>
          </cell>
          <cell r="X77" t="str">
            <v>-</v>
          </cell>
          <cell r="Y77" t="str">
            <v xml:space="preserve"> 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 xml:space="preserve"> </v>
          </cell>
          <cell r="AF77" t="str">
            <v>-</v>
          </cell>
          <cell r="AG77">
            <v>39082</v>
          </cell>
          <cell r="AH77" t="str">
            <v xml:space="preserve"> </v>
          </cell>
          <cell r="AI77">
            <v>0</v>
          </cell>
        </row>
        <row r="78">
          <cell r="C78" t="str">
            <v>2.1.3а</v>
          </cell>
          <cell r="E78" t="str">
            <v>Разработка программного обеспечения лабораторного оборудования сетевых распределенных лабораторий</v>
          </cell>
          <cell r="H78">
            <v>2</v>
          </cell>
          <cell r="I78">
            <v>3.0979999999999999</v>
          </cell>
          <cell r="K78">
            <v>0</v>
          </cell>
          <cell r="R78">
            <v>0</v>
          </cell>
          <cell r="S78" t="str">
            <v xml:space="preserve">-  </v>
          </cell>
          <cell r="T78" t="str">
            <v xml:space="preserve">-  </v>
          </cell>
          <cell r="W78" t="str">
            <v>Вн. вуза</v>
          </cell>
          <cell r="X78" t="str">
            <v xml:space="preserve"> -</v>
          </cell>
          <cell r="Z78">
            <v>0</v>
          </cell>
          <cell r="AA78" t="str">
            <v xml:space="preserve"> -</v>
          </cell>
          <cell r="AC78">
            <v>0</v>
          </cell>
          <cell r="AD78">
            <v>38899</v>
          </cell>
          <cell r="AF78">
            <v>91</v>
          </cell>
          <cell r="AG78">
            <v>39082</v>
          </cell>
          <cell r="AI78">
            <v>0</v>
          </cell>
        </row>
        <row r="79">
          <cell r="B79">
            <v>33</v>
          </cell>
          <cell r="C79" t="str">
            <v xml:space="preserve"> 2.1.3б</v>
          </cell>
          <cell r="D79" t="str">
            <v>----</v>
          </cell>
          <cell r="E79" t="str">
            <v>Мероприятие: Разработка программного обеспечения лабораторного оборудования сетевых распределенных лабораторий.</v>
          </cell>
          <cell r="F79" t="str">
            <v>----</v>
          </cell>
          <cell r="G79" t="str">
            <v>----</v>
          </cell>
          <cell r="H79">
            <v>2</v>
          </cell>
          <cell r="I79">
            <v>2.88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 t="str">
            <v xml:space="preserve">-  </v>
          </cell>
          <cell r="T79" t="str">
            <v xml:space="preserve">-  </v>
          </cell>
          <cell r="W79" t="str">
            <v>----</v>
          </cell>
          <cell r="X79" t="str">
            <v>-</v>
          </cell>
          <cell r="Y79" t="str">
            <v xml:space="preserve"> 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 xml:space="preserve"> </v>
          </cell>
          <cell r="AF79" t="str">
            <v>-</v>
          </cell>
          <cell r="AG79">
            <v>39447</v>
          </cell>
          <cell r="AH79" t="str">
            <v xml:space="preserve"> </v>
          </cell>
          <cell r="AI79">
            <v>0</v>
          </cell>
        </row>
        <row r="80">
          <cell r="C80" t="str">
            <v>2.1.3б</v>
          </cell>
          <cell r="E80" t="str">
            <v>Разработка программного обеспечения лабораторного оборудования сетевых распределенных лабораторий</v>
          </cell>
          <cell r="H80">
            <v>2</v>
          </cell>
          <cell r="I80">
            <v>2.88</v>
          </cell>
          <cell r="K80">
            <v>0</v>
          </cell>
          <cell r="R80">
            <v>0</v>
          </cell>
          <cell r="S80" t="str">
            <v xml:space="preserve">-  </v>
          </cell>
          <cell r="T80" t="str">
            <v xml:space="preserve">-  </v>
          </cell>
          <cell r="W80" t="str">
            <v>Вн. вуза</v>
          </cell>
          <cell r="X80" t="str">
            <v xml:space="preserve"> -</v>
          </cell>
          <cell r="Z80">
            <v>0</v>
          </cell>
          <cell r="AA80" t="str">
            <v xml:space="preserve"> -</v>
          </cell>
          <cell r="AC80">
            <v>0</v>
          </cell>
          <cell r="AD80">
            <v>39092</v>
          </cell>
          <cell r="AF80">
            <v>0</v>
          </cell>
          <cell r="AG80">
            <v>39447</v>
          </cell>
          <cell r="AI80">
            <v>0</v>
          </cell>
        </row>
        <row r="81">
          <cell r="B81">
            <v>34</v>
          </cell>
          <cell r="C81" t="str">
            <v xml:space="preserve"> 2.1.4а</v>
          </cell>
          <cell r="D81" t="str">
            <v>----</v>
          </cell>
          <cell r="E81" t="str">
            <v>Мероприятие: Разработка комплекса оригинальных программ и закупка программ схемотехнического и конструкторского проектирования (CAD-CAM).</v>
          </cell>
          <cell r="F81" t="str">
            <v>----</v>
          </cell>
          <cell r="G81" t="str">
            <v>----</v>
          </cell>
          <cell r="H81">
            <v>2</v>
          </cell>
          <cell r="I81">
            <v>3.72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 xml:space="preserve">-  </v>
          </cell>
          <cell r="T81" t="str">
            <v xml:space="preserve">-  </v>
          </cell>
          <cell r="W81" t="str">
            <v>----</v>
          </cell>
          <cell r="X81" t="str">
            <v>-</v>
          </cell>
          <cell r="Y81" t="str">
            <v xml:space="preserve"> 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 xml:space="preserve"> </v>
          </cell>
          <cell r="AF81" t="str">
            <v>-</v>
          </cell>
          <cell r="AG81">
            <v>39082</v>
          </cell>
          <cell r="AH81" t="str">
            <v xml:space="preserve"> </v>
          </cell>
          <cell r="AI81">
            <v>0</v>
          </cell>
        </row>
        <row r="82">
          <cell r="C82" t="str">
            <v>2.1.4а</v>
          </cell>
          <cell r="E82" t="str">
            <v>Лот 1. Закупка программ схемотехнического и конструкторского проектирования.</v>
          </cell>
          <cell r="H82">
            <v>2</v>
          </cell>
          <cell r="I82">
            <v>1.02</v>
          </cell>
          <cell r="K82">
            <v>0</v>
          </cell>
          <cell r="R82">
            <v>0</v>
          </cell>
          <cell r="S82" t="str">
            <v xml:space="preserve">-  </v>
          </cell>
          <cell r="T82" t="str">
            <v xml:space="preserve">-  </v>
          </cell>
          <cell r="W82" t="str">
            <v>Конкурс</v>
          </cell>
          <cell r="X82">
            <v>38908</v>
          </cell>
          <cell r="Z82">
            <v>82</v>
          </cell>
          <cell r="AA82">
            <v>38940</v>
          </cell>
          <cell r="AC82">
            <v>50</v>
          </cell>
          <cell r="AD82">
            <v>38961</v>
          </cell>
          <cell r="AF82">
            <v>29</v>
          </cell>
          <cell r="AG82">
            <v>39082</v>
          </cell>
          <cell r="AI82">
            <v>0</v>
          </cell>
        </row>
        <row r="83">
          <cell r="C83" t="str">
            <v>2.1.4а</v>
          </cell>
          <cell r="E83" t="str">
            <v>Лот 2. Разработка комплекса программ  программ схемотехнического и конструкторского проектирования.</v>
          </cell>
          <cell r="H83">
            <v>2</v>
          </cell>
          <cell r="I83">
            <v>2.7</v>
          </cell>
          <cell r="K83">
            <v>0</v>
          </cell>
          <cell r="R83">
            <v>0</v>
          </cell>
          <cell r="S83" t="str">
            <v xml:space="preserve">-  </v>
          </cell>
          <cell r="T83" t="str">
            <v xml:space="preserve">-  </v>
          </cell>
          <cell r="W83" t="str">
            <v>Вн. вуза</v>
          </cell>
          <cell r="X83" t="str">
            <v xml:space="preserve"> -</v>
          </cell>
          <cell r="Z83">
            <v>0</v>
          </cell>
          <cell r="AA83" t="str">
            <v xml:space="preserve"> -</v>
          </cell>
          <cell r="AC83">
            <v>0</v>
          </cell>
          <cell r="AD83">
            <v>38913</v>
          </cell>
          <cell r="AF83">
            <v>77</v>
          </cell>
          <cell r="AG83">
            <v>39082</v>
          </cell>
          <cell r="AI83">
            <v>0</v>
          </cell>
        </row>
        <row r="84">
          <cell r="B84">
            <v>35</v>
          </cell>
          <cell r="C84" t="str">
            <v xml:space="preserve"> 2.1.4б</v>
          </cell>
          <cell r="D84" t="str">
            <v>----</v>
          </cell>
          <cell r="E84" t="str">
            <v>Мероприятие: Разработка комплекса оригинальных программ и закупка программ схемотехнического и конструкторского проектирования (CAD-CAM).</v>
          </cell>
          <cell r="F84" t="str">
            <v>----</v>
          </cell>
          <cell r="G84" t="str">
            <v>----</v>
          </cell>
          <cell r="H84">
            <v>2</v>
          </cell>
          <cell r="I84">
            <v>3.72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 xml:space="preserve">-  </v>
          </cell>
          <cell r="T84" t="str">
            <v xml:space="preserve">-  </v>
          </cell>
          <cell r="W84" t="str">
            <v>----</v>
          </cell>
          <cell r="X84" t="str">
            <v>-</v>
          </cell>
          <cell r="Y84" t="str">
            <v xml:space="preserve"> 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 xml:space="preserve"> </v>
          </cell>
          <cell r="AF84" t="str">
            <v>-</v>
          </cell>
          <cell r="AG84">
            <v>39447</v>
          </cell>
          <cell r="AH84" t="str">
            <v xml:space="preserve"> </v>
          </cell>
          <cell r="AI84">
            <v>0</v>
          </cell>
        </row>
        <row r="85">
          <cell r="C85" t="str">
            <v>2.1.4б</v>
          </cell>
          <cell r="E85" t="str">
            <v>Лот 1. Закупка программ схемотехнического и конструкторского проектирования.</v>
          </cell>
          <cell r="H85">
            <v>2</v>
          </cell>
          <cell r="I85">
            <v>1.02</v>
          </cell>
          <cell r="K85">
            <v>0</v>
          </cell>
          <cell r="R85">
            <v>0</v>
          </cell>
          <cell r="S85" t="str">
            <v xml:space="preserve">-  </v>
          </cell>
          <cell r="T85" t="str">
            <v xml:space="preserve">-  </v>
          </cell>
          <cell r="W85" t="str">
            <v>Конкурс</v>
          </cell>
          <cell r="X85">
            <v>39097</v>
          </cell>
          <cell r="Z85">
            <v>0</v>
          </cell>
          <cell r="AA85">
            <v>39129</v>
          </cell>
          <cell r="AC85">
            <v>0</v>
          </cell>
          <cell r="AD85">
            <v>39147</v>
          </cell>
          <cell r="AF85">
            <v>0</v>
          </cell>
          <cell r="AG85">
            <v>39447</v>
          </cell>
          <cell r="AI85">
            <v>0</v>
          </cell>
        </row>
        <row r="86">
          <cell r="C86" t="str">
            <v>2.1.4б</v>
          </cell>
          <cell r="E86" t="str">
            <v>Лот 2. Разработка комплекса программ  программ схемотехнического и конструкторского проектирования.</v>
          </cell>
          <cell r="H86">
            <v>2</v>
          </cell>
          <cell r="I86">
            <v>2.7</v>
          </cell>
          <cell r="K86">
            <v>0</v>
          </cell>
          <cell r="R86">
            <v>0</v>
          </cell>
          <cell r="S86" t="str">
            <v xml:space="preserve">-  </v>
          </cell>
          <cell r="T86" t="str">
            <v xml:space="preserve">-  </v>
          </cell>
          <cell r="W86" t="str">
            <v>Вн. вуза</v>
          </cell>
          <cell r="X86" t="str">
            <v xml:space="preserve"> -</v>
          </cell>
          <cell r="Z86">
            <v>0</v>
          </cell>
          <cell r="AA86" t="str">
            <v xml:space="preserve"> -</v>
          </cell>
          <cell r="AC86">
            <v>0</v>
          </cell>
          <cell r="AD86">
            <v>39092</v>
          </cell>
          <cell r="AF86">
            <v>0</v>
          </cell>
          <cell r="AG86">
            <v>39447</v>
          </cell>
          <cell r="AI86">
            <v>0</v>
          </cell>
        </row>
        <row r="87">
          <cell r="B87">
            <v>36</v>
          </cell>
          <cell r="C87" t="str">
            <v xml:space="preserve"> 2.1.5а</v>
          </cell>
          <cell r="D87" t="str">
            <v>----</v>
          </cell>
          <cell r="E87" t="str">
            <v>Мероприятие: Организация новых НИИ и научно-образовательных  центров (НОЦ) на базе крупных кафедр и наукоемких инновационно-активных предприятий, в том числе с зарубежными партнерами.</v>
          </cell>
          <cell r="F87" t="str">
            <v>----</v>
          </cell>
          <cell r="G87" t="str">
            <v>----</v>
          </cell>
          <cell r="H87">
            <v>2</v>
          </cell>
          <cell r="I87">
            <v>1.1000000000000001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 xml:space="preserve">-  </v>
          </cell>
          <cell r="T87" t="str">
            <v xml:space="preserve">-  </v>
          </cell>
          <cell r="W87" t="str">
            <v>----</v>
          </cell>
          <cell r="X87" t="str">
            <v>-</v>
          </cell>
          <cell r="Y87" t="str">
            <v xml:space="preserve"> </v>
          </cell>
          <cell r="Z87" t="str">
            <v>-</v>
          </cell>
          <cell r="AA87" t="str">
            <v>-</v>
          </cell>
          <cell r="AB87" t="str">
            <v>-</v>
          </cell>
          <cell r="AC87" t="str">
            <v>-</v>
          </cell>
          <cell r="AD87" t="str">
            <v>-</v>
          </cell>
          <cell r="AE87" t="str">
            <v xml:space="preserve"> </v>
          </cell>
          <cell r="AF87" t="str">
            <v>-</v>
          </cell>
          <cell r="AG87">
            <v>39082</v>
          </cell>
          <cell r="AH87" t="str">
            <v xml:space="preserve"> </v>
          </cell>
          <cell r="AI87">
            <v>0</v>
          </cell>
        </row>
        <row r="88">
          <cell r="C88" t="str">
            <v>2.1.5а</v>
          </cell>
          <cell r="E88" t="str">
            <v>Организация новых НИИ и научно-образовательных  центров (НОЦ) на базе крупных кафедр и наукоемких инновационно-активных предприятий, в том числе с зарубежными партнерами</v>
          </cell>
          <cell r="H88">
            <v>2</v>
          </cell>
          <cell r="I88">
            <v>1.1000000000000001</v>
          </cell>
          <cell r="K88">
            <v>0</v>
          </cell>
          <cell r="R88">
            <v>0</v>
          </cell>
          <cell r="S88" t="str">
            <v xml:space="preserve">-  </v>
          </cell>
          <cell r="T88" t="str">
            <v xml:space="preserve">-  </v>
          </cell>
          <cell r="W88" t="str">
            <v>Вн. вуза</v>
          </cell>
          <cell r="X88" t="str">
            <v xml:space="preserve"> -</v>
          </cell>
          <cell r="Z88">
            <v>0</v>
          </cell>
          <cell r="AA88" t="str">
            <v xml:space="preserve"> -</v>
          </cell>
          <cell r="AC88">
            <v>0</v>
          </cell>
          <cell r="AD88">
            <v>38961</v>
          </cell>
          <cell r="AF88">
            <v>29</v>
          </cell>
          <cell r="AG88">
            <v>39082</v>
          </cell>
          <cell r="AI88">
            <v>0</v>
          </cell>
        </row>
        <row r="89">
          <cell r="B89">
            <v>37</v>
          </cell>
          <cell r="C89" t="str">
            <v xml:space="preserve"> 2.1.5б</v>
          </cell>
          <cell r="D89" t="str">
            <v>----</v>
          </cell>
          <cell r="E89" t="str">
            <v>Мероприятие: Организация новых НИИ и научно-образовательных  центров (НОЦ) на базе крупных кафедр и наукоемких инновационно-активных предприятий, в том числе с зарубежными партнерами.</v>
          </cell>
          <cell r="F89" t="str">
            <v>----</v>
          </cell>
          <cell r="G89" t="str">
            <v>----</v>
          </cell>
          <cell r="H89">
            <v>2</v>
          </cell>
          <cell r="I89">
            <v>0.6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 xml:space="preserve">-  </v>
          </cell>
          <cell r="T89" t="str">
            <v xml:space="preserve">-  </v>
          </cell>
          <cell r="W89" t="str">
            <v>----</v>
          </cell>
          <cell r="X89" t="str">
            <v>-</v>
          </cell>
          <cell r="Y89" t="str">
            <v xml:space="preserve"> </v>
          </cell>
          <cell r="Z89" t="str">
            <v>-</v>
          </cell>
          <cell r="AA89" t="str">
            <v>-</v>
          </cell>
          <cell r="AB89" t="str">
            <v>-</v>
          </cell>
          <cell r="AC89" t="str">
            <v>-</v>
          </cell>
          <cell r="AD89" t="str">
            <v>-</v>
          </cell>
          <cell r="AE89" t="str">
            <v xml:space="preserve"> </v>
          </cell>
          <cell r="AF89" t="str">
            <v>-</v>
          </cell>
          <cell r="AG89">
            <v>39385</v>
          </cell>
          <cell r="AH89" t="str">
            <v xml:space="preserve"> </v>
          </cell>
          <cell r="AI89">
            <v>0</v>
          </cell>
        </row>
        <row r="90">
          <cell r="C90" t="str">
            <v>2.1.5б</v>
          </cell>
          <cell r="E90" t="str">
            <v>Организация новых НИИ и научно-образовательных  центров (НОЦ) на базе крупных кафедр и наукоемких инновационно-активных предприятий, в том числе с зарубежными партнерами</v>
          </cell>
          <cell r="H90">
            <v>2</v>
          </cell>
          <cell r="I90">
            <v>0.6</v>
          </cell>
          <cell r="K90">
            <v>0</v>
          </cell>
          <cell r="R90">
            <v>0</v>
          </cell>
          <cell r="S90" t="str">
            <v xml:space="preserve">-  </v>
          </cell>
          <cell r="T90" t="str">
            <v xml:space="preserve">-  </v>
          </cell>
          <cell r="W90" t="str">
            <v>Вн. вуза</v>
          </cell>
          <cell r="X90" t="str">
            <v xml:space="preserve"> -</v>
          </cell>
          <cell r="Z90">
            <v>0</v>
          </cell>
          <cell r="AA90" t="str">
            <v xml:space="preserve"> -</v>
          </cell>
          <cell r="AC90">
            <v>0</v>
          </cell>
          <cell r="AD90">
            <v>39092</v>
          </cell>
          <cell r="AF90">
            <v>0</v>
          </cell>
          <cell r="AG90">
            <v>39385</v>
          </cell>
          <cell r="AI90">
            <v>0</v>
          </cell>
        </row>
        <row r="91">
          <cell r="B91">
            <v>38</v>
          </cell>
          <cell r="C91" t="str">
            <v xml:space="preserve"> 2.1.6а</v>
          </cell>
          <cell r="D91" t="str">
            <v>----</v>
          </cell>
          <cell r="E91" t="str">
            <v>Мероприятие:  Развитие и создание центров коллективного пользования (ЦКП) с уникальным оборудованием.</v>
          </cell>
          <cell r="F91" t="str">
            <v>----</v>
          </cell>
          <cell r="G91" t="str">
            <v>----</v>
          </cell>
          <cell r="H91">
            <v>1</v>
          </cell>
          <cell r="I91">
            <v>7.32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 xml:space="preserve">-  </v>
          </cell>
          <cell r="T91" t="str">
            <v xml:space="preserve">-  </v>
          </cell>
          <cell r="W91" t="str">
            <v>----</v>
          </cell>
          <cell r="X91" t="str">
            <v>-</v>
          </cell>
          <cell r="Y91" t="str">
            <v xml:space="preserve"> </v>
          </cell>
          <cell r="Z91" t="str">
            <v>-</v>
          </cell>
          <cell r="AA91" t="str">
            <v>-</v>
          </cell>
          <cell r="AB91" t="str">
            <v>-</v>
          </cell>
          <cell r="AC91" t="str">
            <v>-</v>
          </cell>
          <cell r="AD91" t="str">
            <v>-</v>
          </cell>
          <cell r="AE91" t="str">
            <v xml:space="preserve"> </v>
          </cell>
          <cell r="AF91" t="str">
            <v>-</v>
          </cell>
          <cell r="AG91">
            <v>39082</v>
          </cell>
          <cell r="AH91" t="str">
            <v xml:space="preserve"> </v>
          </cell>
          <cell r="AI91">
            <v>0</v>
          </cell>
        </row>
        <row r="92">
          <cell r="C92" t="str">
            <v>2.1.6а</v>
          </cell>
          <cell r="E92" t="str">
            <v>Закупка оборудования для развития центров коллективного пользования (ЦКП) с уникальным оборудованием</v>
          </cell>
          <cell r="H92">
            <v>1</v>
          </cell>
          <cell r="I92">
            <v>7.32</v>
          </cell>
          <cell r="K92">
            <v>0</v>
          </cell>
          <cell r="R92">
            <v>0</v>
          </cell>
          <cell r="S92" t="str">
            <v xml:space="preserve">-  </v>
          </cell>
          <cell r="T92" t="str">
            <v xml:space="preserve">-  </v>
          </cell>
          <cell r="W92" t="str">
            <v>Конкурс</v>
          </cell>
          <cell r="X92">
            <v>38908</v>
          </cell>
          <cell r="Z92">
            <v>82</v>
          </cell>
          <cell r="AA92">
            <v>38940</v>
          </cell>
          <cell r="AC92">
            <v>50</v>
          </cell>
          <cell r="AD92">
            <v>38961</v>
          </cell>
          <cell r="AF92">
            <v>29</v>
          </cell>
          <cell r="AG92">
            <v>39082</v>
          </cell>
          <cell r="AI92">
            <v>0</v>
          </cell>
        </row>
        <row r="93">
          <cell r="B93">
            <v>39</v>
          </cell>
          <cell r="C93" t="str">
            <v xml:space="preserve"> 2.1.6б</v>
          </cell>
          <cell r="D93" t="str">
            <v>----</v>
          </cell>
          <cell r="E93" t="str">
            <v>Мероприятие:  Развитие и создание центров коллективного пользования (ЦКП) с уникальным оборудованием.</v>
          </cell>
          <cell r="F93" t="str">
            <v>----</v>
          </cell>
          <cell r="G93" t="str">
            <v>----</v>
          </cell>
          <cell r="H93">
            <v>1</v>
          </cell>
          <cell r="I93">
            <v>7.32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 xml:space="preserve">-  </v>
          </cell>
          <cell r="T93" t="str">
            <v xml:space="preserve">-  </v>
          </cell>
          <cell r="W93" t="str">
            <v>----</v>
          </cell>
          <cell r="X93" t="str">
            <v>-</v>
          </cell>
          <cell r="Y93" t="str">
            <v xml:space="preserve"> </v>
          </cell>
          <cell r="Z93" t="str">
            <v>-</v>
          </cell>
          <cell r="AA93" t="str">
            <v>-</v>
          </cell>
          <cell r="AB93" t="str">
            <v>-</v>
          </cell>
          <cell r="AC93" t="str">
            <v>-</v>
          </cell>
          <cell r="AD93" t="str">
            <v>-</v>
          </cell>
          <cell r="AE93" t="str">
            <v xml:space="preserve"> </v>
          </cell>
          <cell r="AF93" t="str">
            <v>-</v>
          </cell>
          <cell r="AG93">
            <v>39447</v>
          </cell>
          <cell r="AH93" t="str">
            <v xml:space="preserve"> </v>
          </cell>
          <cell r="AI93">
            <v>0</v>
          </cell>
        </row>
        <row r="94">
          <cell r="C94" t="str">
            <v>2.1.6б</v>
          </cell>
          <cell r="E94" t="str">
            <v>Закупка оборудования для развития центров коллективного пользования (ЦКП) с уникальным оборудованием</v>
          </cell>
          <cell r="H94">
            <v>1</v>
          </cell>
          <cell r="I94">
            <v>7.32</v>
          </cell>
          <cell r="K94">
            <v>0</v>
          </cell>
          <cell r="R94">
            <v>0</v>
          </cell>
          <cell r="S94" t="str">
            <v xml:space="preserve">-  </v>
          </cell>
          <cell r="T94" t="str">
            <v xml:space="preserve">-  </v>
          </cell>
          <cell r="W94" t="str">
            <v>Конкурс</v>
          </cell>
          <cell r="X94">
            <v>39097</v>
          </cell>
          <cell r="Z94">
            <v>0</v>
          </cell>
          <cell r="AA94">
            <v>39129</v>
          </cell>
          <cell r="AC94">
            <v>0</v>
          </cell>
          <cell r="AD94">
            <v>39147</v>
          </cell>
          <cell r="AF94">
            <v>0</v>
          </cell>
          <cell r="AG94">
            <v>39447</v>
          </cell>
          <cell r="AI94">
            <v>0</v>
          </cell>
        </row>
        <row r="95">
          <cell r="B95">
            <v>40</v>
          </cell>
          <cell r="C95" t="str">
            <v xml:space="preserve"> 2.1.7а</v>
          </cell>
          <cell r="D95" t="str">
            <v>----</v>
          </cell>
          <cell r="E95" t="str">
            <v>Мероприятие: Развитие университетского учебно-научного 
радиотехнического полигона  ТУСУРа</v>
          </cell>
          <cell r="F95" t="str">
            <v>----</v>
          </cell>
          <cell r="G95" t="str">
            <v>----</v>
          </cell>
          <cell r="H95">
            <v>3</v>
          </cell>
          <cell r="I95">
            <v>1.2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 xml:space="preserve">-  </v>
          </cell>
          <cell r="T95" t="str">
            <v xml:space="preserve">-  </v>
          </cell>
          <cell r="W95" t="str">
            <v>----</v>
          </cell>
          <cell r="X95" t="str">
            <v>-</v>
          </cell>
          <cell r="Y95" t="str">
            <v xml:space="preserve"> </v>
          </cell>
          <cell r="Z95" t="str">
            <v>-</v>
          </cell>
          <cell r="AA95" t="str">
            <v>-</v>
          </cell>
          <cell r="AB95" t="str">
            <v>-</v>
          </cell>
          <cell r="AC95" t="str">
            <v>-</v>
          </cell>
          <cell r="AD95" t="str">
            <v>-</v>
          </cell>
          <cell r="AE95" t="str">
            <v xml:space="preserve"> </v>
          </cell>
          <cell r="AF95" t="str">
            <v>-</v>
          </cell>
          <cell r="AG95">
            <v>39082</v>
          </cell>
          <cell r="AH95" t="str">
            <v xml:space="preserve"> </v>
          </cell>
          <cell r="AI95">
            <v>0</v>
          </cell>
        </row>
        <row r="96">
          <cell r="C96" t="str">
            <v>2.1.7а</v>
          </cell>
          <cell r="E96" t="str">
            <v>Развитие университетского учебно-научного радиотехнического полигона ТУСУРа</v>
          </cell>
          <cell r="H96">
            <v>3</v>
          </cell>
          <cell r="I96">
            <v>1.2</v>
          </cell>
          <cell r="K96">
            <v>0</v>
          </cell>
          <cell r="R96">
            <v>0</v>
          </cell>
          <cell r="S96" t="str">
            <v xml:space="preserve">-  </v>
          </cell>
          <cell r="T96" t="str">
            <v xml:space="preserve">-  </v>
          </cell>
          <cell r="W96" t="str">
            <v>Конкурс</v>
          </cell>
          <cell r="X96">
            <v>38908</v>
          </cell>
          <cell r="Z96">
            <v>82</v>
          </cell>
          <cell r="AA96">
            <v>38940</v>
          </cell>
          <cell r="AC96">
            <v>50</v>
          </cell>
          <cell r="AD96">
            <v>38961</v>
          </cell>
          <cell r="AF96">
            <v>29</v>
          </cell>
          <cell r="AG96">
            <v>39082</v>
          </cell>
          <cell r="AI96">
            <v>0</v>
          </cell>
        </row>
        <row r="97">
          <cell r="B97">
            <v>41</v>
          </cell>
          <cell r="C97" t="str">
            <v xml:space="preserve"> 2.1.7б</v>
          </cell>
          <cell r="D97" t="str">
            <v>----</v>
          </cell>
          <cell r="E97" t="str">
            <v>Мероприятие: Развитие университетского учебно-научного 
радиотехнического полигона  ТУСУРа</v>
          </cell>
          <cell r="F97" t="str">
            <v>----</v>
          </cell>
          <cell r="G97" t="str">
            <v>----</v>
          </cell>
          <cell r="H97">
            <v>1</v>
          </cell>
          <cell r="I97">
            <v>4.8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 xml:space="preserve">-  </v>
          </cell>
          <cell r="T97" t="str">
            <v xml:space="preserve">-  </v>
          </cell>
          <cell r="W97" t="str">
            <v>----</v>
          </cell>
          <cell r="X97" t="str">
            <v>-</v>
          </cell>
          <cell r="Y97" t="str">
            <v xml:space="preserve"> </v>
          </cell>
          <cell r="Z97" t="str">
            <v>-</v>
          </cell>
          <cell r="AA97" t="str">
            <v>-</v>
          </cell>
          <cell r="AB97" t="str">
            <v>-</v>
          </cell>
          <cell r="AC97" t="str">
            <v>-</v>
          </cell>
          <cell r="AD97" t="str">
            <v>-</v>
          </cell>
          <cell r="AE97" t="str">
            <v xml:space="preserve"> </v>
          </cell>
          <cell r="AF97" t="str">
            <v>-</v>
          </cell>
          <cell r="AG97">
            <v>39447</v>
          </cell>
          <cell r="AH97" t="str">
            <v xml:space="preserve"> </v>
          </cell>
          <cell r="AI97">
            <v>0</v>
          </cell>
        </row>
        <row r="98">
          <cell r="C98" t="str">
            <v>2.1.7б</v>
          </cell>
          <cell r="E98" t="str">
            <v>Лот 1. Развитие университетского учебно-научного радиотехнического полигона  ТУСУРа</v>
          </cell>
          <cell r="H98">
            <v>1</v>
          </cell>
          <cell r="I98">
            <v>4</v>
          </cell>
          <cell r="K98">
            <v>0</v>
          </cell>
          <cell r="R98">
            <v>0</v>
          </cell>
          <cell r="S98" t="str">
            <v xml:space="preserve">-  </v>
          </cell>
          <cell r="T98" t="str">
            <v xml:space="preserve">-  </v>
          </cell>
          <cell r="W98" t="str">
            <v>Конкурс</v>
          </cell>
          <cell r="X98">
            <v>39097</v>
          </cell>
          <cell r="Z98">
            <v>0</v>
          </cell>
          <cell r="AA98">
            <v>39129</v>
          </cell>
          <cell r="AC98">
            <v>0</v>
          </cell>
          <cell r="AD98">
            <v>39147</v>
          </cell>
          <cell r="AF98">
            <v>0</v>
          </cell>
          <cell r="AG98">
            <v>39447</v>
          </cell>
          <cell r="AI98">
            <v>0</v>
          </cell>
        </row>
        <row r="99">
          <cell r="C99" t="str">
            <v>2.1.7б</v>
          </cell>
          <cell r="E99" t="str">
            <v>Лот 2. Запуск и опытная эксплуатация оборудования учебно-научного радиотехнического полигона  ТУСУРа</v>
          </cell>
          <cell r="H99">
            <v>1</v>
          </cell>
          <cell r="I99">
            <v>0.8</v>
          </cell>
          <cell r="K99">
            <v>0</v>
          </cell>
          <cell r="R99">
            <v>0</v>
          </cell>
          <cell r="S99" t="str">
            <v xml:space="preserve">-  </v>
          </cell>
          <cell r="T99" t="str">
            <v xml:space="preserve">-  </v>
          </cell>
          <cell r="W99" t="str">
            <v>Вн. вуза</v>
          </cell>
          <cell r="X99" t="str">
            <v xml:space="preserve"> -</v>
          </cell>
          <cell r="Z99">
            <v>0</v>
          </cell>
          <cell r="AA99" t="str">
            <v xml:space="preserve"> -</v>
          </cell>
          <cell r="AC99">
            <v>0</v>
          </cell>
          <cell r="AD99">
            <v>39092</v>
          </cell>
          <cell r="AF99">
            <v>0</v>
          </cell>
          <cell r="AG99">
            <v>39447</v>
          </cell>
          <cell r="AI99">
            <v>0</v>
          </cell>
        </row>
        <row r="100">
          <cell r="B100">
            <v>42</v>
          </cell>
          <cell r="C100" t="str">
            <v xml:space="preserve"> 2.2.1а</v>
          </cell>
          <cell r="D100" t="str">
            <v>----</v>
          </cell>
          <cell r="E100" t="str">
            <v>Мероприятие: Формирование научных программ по приоритетным направлениям развития науки, технологий и техники Российской Федерации и проектов в системе этих программ.</v>
          </cell>
          <cell r="F100" t="str">
            <v>----</v>
          </cell>
          <cell r="G100" t="str">
            <v>----</v>
          </cell>
          <cell r="H100">
            <v>2</v>
          </cell>
          <cell r="I100">
            <v>1.1666666666666667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 t="str">
            <v xml:space="preserve">-  </v>
          </cell>
          <cell r="T100" t="str">
            <v xml:space="preserve">-  </v>
          </cell>
          <cell r="W100" t="str">
            <v>----</v>
          </cell>
          <cell r="X100" t="str">
            <v>-</v>
          </cell>
          <cell r="Y100" t="str">
            <v xml:space="preserve"> </v>
          </cell>
          <cell r="Z100" t="str">
            <v>-</v>
          </cell>
          <cell r="AA100" t="str">
            <v>-</v>
          </cell>
          <cell r="AB100" t="str">
            <v>-</v>
          </cell>
          <cell r="AC100" t="str">
            <v>-</v>
          </cell>
          <cell r="AD100" t="str">
            <v>-</v>
          </cell>
          <cell r="AE100" t="str">
            <v xml:space="preserve"> </v>
          </cell>
          <cell r="AF100" t="str">
            <v>-</v>
          </cell>
          <cell r="AG100">
            <v>39082</v>
          </cell>
          <cell r="AH100" t="str">
            <v xml:space="preserve"> </v>
          </cell>
          <cell r="AI100">
            <v>0</v>
          </cell>
        </row>
        <row r="101">
          <cell r="C101" t="str">
            <v>2.2.1а</v>
          </cell>
          <cell r="E101" t="str">
            <v>Выполнение мероприятий, направленных на сохранение и укрепление роли и значения ТУСУРа как передового вуза в Сибирском регионе в области научной деятельности по разделу электроники, систем управления, информационно-коммуникационных технологий</v>
          </cell>
          <cell r="H101">
            <v>2</v>
          </cell>
          <cell r="I101">
            <v>1.1666666666666667</v>
          </cell>
          <cell r="K101">
            <v>0</v>
          </cell>
          <cell r="R101">
            <v>0</v>
          </cell>
          <cell r="S101" t="str">
            <v xml:space="preserve">-  </v>
          </cell>
          <cell r="T101" t="str">
            <v xml:space="preserve">-  </v>
          </cell>
          <cell r="W101" t="str">
            <v>Вн. вуза</v>
          </cell>
          <cell r="X101" t="str">
            <v xml:space="preserve"> -</v>
          </cell>
          <cell r="Z101">
            <v>0</v>
          </cell>
          <cell r="AA101" t="str">
            <v xml:space="preserve"> -</v>
          </cell>
          <cell r="AC101">
            <v>0</v>
          </cell>
          <cell r="AD101">
            <v>38961</v>
          </cell>
          <cell r="AF101">
            <v>29</v>
          </cell>
          <cell r="AG101">
            <v>39082</v>
          </cell>
          <cell r="AI101">
            <v>0</v>
          </cell>
        </row>
        <row r="102">
          <cell r="B102">
            <v>43</v>
          </cell>
          <cell r="C102" t="str">
            <v xml:space="preserve"> 2.2.1б</v>
          </cell>
          <cell r="D102" t="str">
            <v>----</v>
          </cell>
          <cell r="E102" t="str">
            <v>Мероприятие: Формирование научных программ по приоритетным направлениям развития науки, технологий и техники Российской Федерации и проектов в системе этих программ.</v>
          </cell>
          <cell r="F102" t="str">
            <v>----</v>
          </cell>
          <cell r="G102" t="str">
            <v>----</v>
          </cell>
          <cell r="H102">
            <v>2</v>
          </cell>
          <cell r="I102">
            <v>1.5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 t="str">
            <v xml:space="preserve">-  </v>
          </cell>
          <cell r="T102" t="str">
            <v xml:space="preserve">-  </v>
          </cell>
          <cell r="W102" t="str">
            <v>----</v>
          </cell>
          <cell r="X102" t="str">
            <v>-</v>
          </cell>
          <cell r="Y102" t="str">
            <v xml:space="preserve"> </v>
          </cell>
          <cell r="Z102" t="str">
            <v>-</v>
          </cell>
          <cell r="AA102" t="str">
            <v>-</v>
          </cell>
          <cell r="AB102" t="str">
            <v>-</v>
          </cell>
          <cell r="AC102" t="str">
            <v>-</v>
          </cell>
          <cell r="AD102" t="str">
            <v>-</v>
          </cell>
          <cell r="AE102" t="str">
            <v xml:space="preserve"> </v>
          </cell>
          <cell r="AF102" t="str">
            <v>-</v>
          </cell>
          <cell r="AG102">
            <v>39447</v>
          </cell>
          <cell r="AH102" t="str">
            <v xml:space="preserve"> </v>
          </cell>
          <cell r="AI102">
            <v>0</v>
          </cell>
        </row>
        <row r="103">
          <cell r="C103" t="str">
            <v>2.2.1б</v>
          </cell>
          <cell r="E103" t="str">
            <v>Выполнение мероприятий, напрвленных на сохранение и укрепление роли и значения ТУСУРа как передового вуза в Сибирском регионе в области научной деятельности по разделу электроники, систем управления, информационно-коммуникационных технологий</v>
          </cell>
          <cell r="H103">
            <v>2</v>
          </cell>
          <cell r="I103">
            <v>1.5</v>
          </cell>
          <cell r="K103">
            <v>0</v>
          </cell>
          <cell r="R103">
            <v>0</v>
          </cell>
          <cell r="S103" t="str">
            <v xml:space="preserve">-  </v>
          </cell>
          <cell r="T103" t="str">
            <v xml:space="preserve">-  </v>
          </cell>
          <cell r="W103" t="str">
            <v>Вн. вуза</v>
          </cell>
          <cell r="X103" t="str">
            <v xml:space="preserve"> -</v>
          </cell>
          <cell r="Z103">
            <v>0</v>
          </cell>
          <cell r="AA103" t="str">
            <v xml:space="preserve"> -</v>
          </cell>
          <cell r="AC103">
            <v>0</v>
          </cell>
          <cell r="AD103">
            <v>39092</v>
          </cell>
          <cell r="AF103">
            <v>0</v>
          </cell>
          <cell r="AG103">
            <v>39447</v>
          </cell>
          <cell r="AI103">
            <v>0</v>
          </cell>
        </row>
        <row r="104">
          <cell r="B104">
            <v>44</v>
          </cell>
          <cell r="C104" t="str">
            <v xml:space="preserve"> 2.2.2а</v>
          </cell>
          <cell r="D104" t="str">
            <v>----</v>
          </cell>
          <cell r="E104" t="str">
            <v xml:space="preserve">Мероприятие: Развитие распределенной системы подготовки кадров высшей квалификации, в том числе в системе интеграции с  институтами Томского научного центра СО РАН. </v>
          </cell>
          <cell r="F104" t="str">
            <v>----</v>
          </cell>
          <cell r="G104" t="str">
            <v>----</v>
          </cell>
          <cell r="H104">
            <v>2</v>
          </cell>
          <cell r="I104">
            <v>1.1666666666666667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 t="str">
            <v xml:space="preserve">-  </v>
          </cell>
          <cell r="T104" t="str">
            <v xml:space="preserve">-  </v>
          </cell>
          <cell r="W104" t="str">
            <v>----</v>
          </cell>
          <cell r="X104" t="str">
            <v>-</v>
          </cell>
          <cell r="Y104" t="str">
            <v xml:space="preserve"> </v>
          </cell>
          <cell r="Z104" t="str">
            <v>-</v>
          </cell>
          <cell r="AA104" t="str">
            <v>-</v>
          </cell>
          <cell r="AB104" t="str">
            <v>-</v>
          </cell>
          <cell r="AC104" t="str">
            <v>-</v>
          </cell>
          <cell r="AD104" t="str">
            <v>-</v>
          </cell>
          <cell r="AE104" t="str">
            <v xml:space="preserve"> </v>
          </cell>
          <cell r="AF104" t="str">
            <v>-</v>
          </cell>
          <cell r="AG104">
            <v>39082</v>
          </cell>
          <cell r="AH104" t="str">
            <v xml:space="preserve"> </v>
          </cell>
          <cell r="AI104">
            <v>0</v>
          </cell>
        </row>
        <row r="105">
          <cell r="C105" t="str">
            <v>2.2.2а</v>
          </cell>
          <cell r="E105" t="str">
            <v>Выполнение мероприятий, направленных на сохранение и укрепление роли и значения ТУСУРа как передового вуза в Сибирском регионе в области научной деятельности по разделу электроники, систем управления, информационно-коммуникационных технологий</v>
          </cell>
          <cell r="H105">
            <v>2</v>
          </cell>
          <cell r="I105">
            <v>1.1666666666666667</v>
          </cell>
          <cell r="K105">
            <v>0</v>
          </cell>
          <cell r="R105">
            <v>0</v>
          </cell>
          <cell r="S105" t="str">
            <v xml:space="preserve">-  </v>
          </cell>
          <cell r="T105" t="str">
            <v xml:space="preserve">-  </v>
          </cell>
          <cell r="W105" t="str">
            <v>Вн. вуза</v>
          </cell>
          <cell r="X105" t="str">
            <v xml:space="preserve"> -</v>
          </cell>
          <cell r="Z105">
            <v>0</v>
          </cell>
          <cell r="AA105" t="str">
            <v xml:space="preserve"> -</v>
          </cell>
          <cell r="AC105">
            <v>0</v>
          </cell>
          <cell r="AD105">
            <v>38961</v>
          </cell>
          <cell r="AF105">
            <v>29</v>
          </cell>
          <cell r="AG105">
            <v>39082</v>
          </cell>
          <cell r="AI105">
            <v>0</v>
          </cell>
        </row>
        <row r="106">
          <cell r="B106">
            <v>45</v>
          </cell>
          <cell r="C106" t="str">
            <v xml:space="preserve"> 2.2.2б</v>
          </cell>
          <cell r="D106" t="str">
            <v>----</v>
          </cell>
          <cell r="E106" t="str">
            <v xml:space="preserve">Мероприятие: Развитие распределенной системы подготовки кадров высшей квалификации, в том числе в системе интеграции с  институтами Томского научного центра СО РАН. </v>
          </cell>
          <cell r="F106" t="str">
            <v>----</v>
          </cell>
          <cell r="G106" t="str">
            <v>----</v>
          </cell>
          <cell r="H106">
            <v>2</v>
          </cell>
          <cell r="I106">
            <v>1.5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 t="str">
            <v xml:space="preserve">-  </v>
          </cell>
          <cell r="T106" t="str">
            <v xml:space="preserve">-  </v>
          </cell>
          <cell r="W106" t="str">
            <v>----</v>
          </cell>
          <cell r="X106" t="str">
            <v>-</v>
          </cell>
          <cell r="Y106" t="str">
            <v xml:space="preserve"> </v>
          </cell>
          <cell r="Z106" t="str">
            <v>-</v>
          </cell>
          <cell r="AA106" t="str">
            <v>-</v>
          </cell>
          <cell r="AB106" t="str">
            <v>-</v>
          </cell>
          <cell r="AC106" t="str">
            <v>-</v>
          </cell>
          <cell r="AD106" t="str">
            <v>-</v>
          </cell>
          <cell r="AE106" t="str">
            <v xml:space="preserve"> </v>
          </cell>
          <cell r="AF106" t="str">
            <v>-</v>
          </cell>
          <cell r="AG106">
            <v>39447</v>
          </cell>
          <cell r="AH106" t="str">
            <v xml:space="preserve"> </v>
          </cell>
          <cell r="AI106">
            <v>0</v>
          </cell>
        </row>
        <row r="107">
          <cell r="C107" t="str">
            <v>2.2.2б</v>
          </cell>
          <cell r="E107" t="str">
            <v>Выполнение мероприятий, напрвленных на сохранение и укрепление роли и значения ТУСУРа как передового вуза в Сибирском регионе в области научной деятельности по разделу электроники, систем управления, информационно-коммуникационных технологий</v>
          </cell>
          <cell r="H107">
            <v>2</v>
          </cell>
          <cell r="I107">
            <v>1.5</v>
          </cell>
          <cell r="K107">
            <v>0</v>
          </cell>
          <cell r="R107">
            <v>0</v>
          </cell>
          <cell r="S107" t="str">
            <v xml:space="preserve">-  </v>
          </cell>
          <cell r="T107" t="str">
            <v xml:space="preserve">-  </v>
          </cell>
          <cell r="W107" t="str">
            <v>Вн. вуза</v>
          </cell>
          <cell r="X107" t="str">
            <v xml:space="preserve"> -</v>
          </cell>
          <cell r="Z107">
            <v>0</v>
          </cell>
          <cell r="AA107" t="str">
            <v xml:space="preserve"> -</v>
          </cell>
          <cell r="AC107">
            <v>0</v>
          </cell>
          <cell r="AD107">
            <v>39092</v>
          </cell>
          <cell r="AF107">
            <v>0</v>
          </cell>
          <cell r="AG107">
            <v>39447</v>
          </cell>
          <cell r="AI107">
            <v>0</v>
          </cell>
        </row>
        <row r="108">
          <cell r="B108">
            <v>46</v>
          </cell>
          <cell r="C108" t="str">
            <v xml:space="preserve"> 2.2.3а</v>
          </cell>
          <cell r="D108" t="str">
            <v>----</v>
          </cell>
          <cell r="E108" t="str">
            <v>Мероприятие: Развитие издательства университета,  модернизация полиграфической базы</v>
          </cell>
          <cell r="F108" t="str">
            <v>----</v>
          </cell>
          <cell r="G108" t="str">
            <v>----</v>
          </cell>
          <cell r="H108">
            <v>2</v>
          </cell>
          <cell r="I108">
            <v>1.1666666666666667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 xml:space="preserve">-  </v>
          </cell>
          <cell r="T108" t="str">
            <v xml:space="preserve">-  </v>
          </cell>
          <cell r="W108" t="str">
            <v>----</v>
          </cell>
          <cell r="X108" t="str">
            <v>-</v>
          </cell>
          <cell r="Y108" t="str">
            <v xml:space="preserve"> </v>
          </cell>
          <cell r="Z108" t="str">
            <v>-</v>
          </cell>
          <cell r="AA108" t="str">
            <v>-</v>
          </cell>
          <cell r="AB108" t="str">
            <v>-</v>
          </cell>
          <cell r="AC108" t="str">
            <v>-</v>
          </cell>
          <cell r="AD108" t="str">
            <v>-</v>
          </cell>
          <cell r="AE108" t="str">
            <v xml:space="preserve"> </v>
          </cell>
          <cell r="AF108" t="str">
            <v>-</v>
          </cell>
          <cell r="AG108">
            <v>39082</v>
          </cell>
          <cell r="AH108" t="str">
            <v xml:space="preserve"> </v>
          </cell>
          <cell r="AI108">
            <v>0</v>
          </cell>
        </row>
        <row r="109">
          <cell r="C109" t="str">
            <v>2.2.3а</v>
          </cell>
          <cell r="E109" t="str">
            <v>Выполнение мероприятий, направленных на сохранение и укрепление роли и значения ТУСУРа как передового вуза в Сибирском регионе в области научной деятельности по разделу электроники, систем управления, информационно-коммуникационных технологий</v>
          </cell>
          <cell r="H109">
            <v>2</v>
          </cell>
          <cell r="I109">
            <v>1.1666666666666667</v>
          </cell>
          <cell r="K109">
            <v>0</v>
          </cell>
          <cell r="R109">
            <v>0</v>
          </cell>
          <cell r="S109" t="str">
            <v xml:space="preserve">-  </v>
          </cell>
          <cell r="T109" t="str">
            <v xml:space="preserve">-  </v>
          </cell>
          <cell r="W109" t="str">
            <v>Вн. вуза</v>
          </cell>
          <cell r="X109" t="str">
            <v xml:space="preserve"> -</v>
          </cell>
          <cell r="Z109">
            <v>0</v>
          </cell>
          <cell r="AA109" t="str">
            <v xml:space="preserve"> -</v>
          </cell>
          <cell r="AC109">
            <v>0</v>
          </cell>
          <cell r="AD109">
            <v>38961</v>
          </cell>
          <cell r="AF109">
            <v>29</v>
          </cell>
          <cell r="AG109">
            <v>39082</v>
          </cell>
          <cell r="AI109">
            <v>0</v>
          </cell>
        </row>
        <row r="110">
          <cell r="B110">
            <v>47</v>
          </cell>
          <cell r="C110" t="str">
            <v xml:space="preserve"> 2.2.3б</v>
          </cell>
          <cell r="D110" t="str">
            <v>----</v>
          </cell>
          <cell r="E110" t="str">
            <v>Мероприятие: Развитие издательства университета,  модернизация полиграфической базы</v>
          </cell>
          <cell r="F110" t="str">
            <v>----</v>
          </cell>
          <cell r="G110" t="str">
            <v>----</v>
          </cell>
          <cell r="H110">
            <v>1</v>
          </cell>
          <cell r="I110">
            <v>4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-  </v>
          </cell>
          <cell r="T110" t="str">
            <v xml:space="preserve">-  </v>
          </cell>
          <cell r="W110" t="str">
            <v>----</v>
          </cell>
          <cell r="X110" t="str">
            <v>-</v>
          </cell>
          <cell r="Y110" t="str">
            <v xml:space="preserve"> </v>
          </cell>
          <cell r="Z110" t="str">
            <v>-</v>
          </cell>
          <cell r="AA110" t="str">
            <v>-</v>
          </cell>
          <cell r="AB110" t="str">
            <v>-</v>
          </cell>
          <cell r="AC110" t="str">
            <v>-</v>
          </cell>
          <cell r="AD110" t="str">
            <v>-</v>
          </cell>
          <cell r="AE110" t="str">
            <v xml:space="preserve"> </v>
          </cell>
          <cell r="AF110" t="str">
            <v>-</v>
          </cell>
          <cell r="AG110">
            <v>39447</v>
          </cell>
          <cell r="AH110" t="str">
            <v xml:space="preserve"> </v>
          </cell>
          <cell r="AI110">
            <v>0</v>
          </cell>
        </row>
        <row r="111">
          <cell r="C111" t="str">
            <v>2.2.3б</v>
          </cell>
          <cell r="E111" t="str">
            <v>Покупка оборудования для развитие издательства университета, модернизация полиграфической базы</v>
          </cell>
          <cell r="H111">
            <v>1</v>
          </cell>
          <cell r="I111">
            <v>4</v>
          </cell>
          <cell r="K111">
            <v>0</v>
          </cell>
          <cell r="R111">
            <v>0</v>
          </cell>
          <cell r="S111" t="str">
            <v xml:space="preserve">-  </v>
          </cell>
          <cell r="T111" t="str">
            <v xml:space="preserve">-  </v>
          </cell>
          <cell r="W111" t="str">
            <v>Конкурс</v>
          </cell>
          <cell r="X111">
            <v>39097</v>
          </cell>
          <cell r="Z111">
            <v>0</v>
          </cell>
          <cell r="AA111">
            <v>39129</v>
          </cell>
          <cell r="AC111">
            <v>0</v>
          </cell>
          <cell r="AD111">
            <v>39147</v>
          </cell>
          <cell r="AF111">
            <v>0</v>
          </cell>
          <cell r="AG111">
            <v>39447</v>
          </cell>
          <cell r="AI111">
            <v>0</v>
          </cell>
        </row>
        <row r="112">
          <cell r="B112">
            <v>48</v>
          </cell>
          <cell r="C112" t="str">
            <v xml:space="preserve"> 2.3.1а</v>
          </cell>
          <cell r="D112" t="str">
            <v>----</v>
          </cell>
          <cell r="E112" t="str">
            <v>Мероприятие: Формирование и развитие маркетинговой службы университета по продвижению инновационной образовательной и научной продукции.</v>
          </cell>
          <cell r="F112" t="str">
            <v>----</v>
          </cell>
          <cell r="G112" t="str">
            <v>----</v>
          </cell>
          <cell r="H112">
            <v>2</v>
          </cell>
          <cell r="I112">
            <v>2.6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 xml:space="preserve">-  </v>
          </cell>
          <cell r="T112" t="str">
            <v xml:space="preserve">-  </v>
          </cell>
          <cell r="W112" t="str">
            <v>----</v>
          </cell>
          <cell r="X112" t="str">
            <v>-</v>
          </cell>
          <cell r="Y112" t="str">
            <v xml:space="preserve"> </v>
          </cell>
          <cell r="Z112" t="str">
            <v>-</v>
          </cell>
          <cell r="AA112" t="str">
            <v>-</v>
          </cell>
          <cell r="AB112" t="str">
            <v>-</v>
          </cell>
          <cell r="AC112" t="str">
            <v>-</v>
          </cell>
          <cell r="AD112" t="str">
            <v>-</v>
          </cell>
          <cell r="AE112" t="str">
            <v xml:space="preserve"> </v>
          </cell>
          <cell r="AF112" t="str">
            <v>-</v>
          </cell>
          <cell r="AG112">
            <v>39082</v>
          </cell>
          <cell r="AH112" t="str">
            <v xml:space="preserve"> </v>
          </cell>
          <cell r="AI112">
            <v>0</v>
          </cell>
        </row>
        <row r="113">
          <cell r="C113" t="str">
            <v>2.3.1а</v>
          </cell>
          <cell r="E113" t="str">
            <v>Развитие маркетинговой службы университета по продвижению инновационной образовательной и научной продукции</v>
          </cell>
          <cell r="H113">
            <v>2</v>
          </cell>
          <cell r="I113">
            <v>2.6</v>
          </cell>
          <cell r="K113">
            <v>0</v>
          </cell>
          <cell r="R113">
            <v>0</v>
          </cell>
          <cell r="S113" t="str">
            <v xml:space="preserve">-  </v>
          </cell>
          <cell r="T113" t="str">
            <v xml:space="preserve">-  </v>
          </cell>
          <cell r="W113" t="str">
            <v>Вн. вуза</v>
          </cell>
          <cell r="X113" t="str">
            <v xml:space="preserve"> -</v>
          </cell>
          <cell r="Z113">
            <v>0</v>
          </cell>
          <cell r="AA113" t="str">
            <v xml:space="preserve"> -</v>
          </cell>
          <cell r="AC113">
            <v>0</v>
          </cell>
          <cell r="AD113">
            <v>38899</v>
          </cell>
          <cell r="AF113">
            <v>91</v>
          </cell>
          <cell r="AG113">
            <v>39082</v>
          </cell>
          <cell r="AI113">
            <v>0</v>
          </cell>
        </row>
        <row r="114">
          <cell r="B114">
            <v>49</v>
          </cell>
          <cell r="C114" t="str">
            <v xml:space="preserve"> 2.3.1б</v>
          </cell>
          <cell r="D114" t="str">
            <v>----</v>
          </cell>
          <cell r="E114" t="str">
            <v>Мероприятие: Развитие маркетинговой службы университета по продвижению инновационной образовательной и научной продукции.</v>
          </cell>
          <cell r="F114" t="str">
            <v>----</v>
          </cell>
          <cell r="G114" t="str">
            <v>----</v>
          </cell>
          <cell r="H114">
            <v>2</v>
          </cell>
          <cell r="I114">
            <v>2.4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 t="str">
            <v xml:space="preserve">-  </v>
          </cell>
          <cell r="T114" t="str">
            <v xml:space="preserve">-  </v>
          </cell>
          <cell r="W114" t="str">
            <v>----</v>
          </cell>
          <cell r="X114" t="str">
            <v>-</v>
          </cell>
          <cell r="Y114" t="str">
            <v xml:space="preserve"> </v>
          </cell>
          <cell r="Z114" t="str">
            <v>-</v>
          </cell>
          <cell r="AA114" t="str">
            <v>-</v>
          </cell>
          <cell r="AB114" t="str">
            <v>-</v>
          </cell>
          <cell r="AC114" t="str">
            <v>-</v>
          </cell>
          <cell r="AD114" t="str">
            <v>-</v>
          </cell>
          <cell r="AE114" t="str">
            <v xml:space="preserve"> </v>
          </cell>
          <cell r="AF114" t="str">
            <v>-</v>
          </cell>
          <cell r="AG114">
            <v>39447</v>
          </cell>
          <cell r="AH114" t="str">
            <v xml:space="preserve"> </v>
          </cell>
          <cell r="AI114">
            <v>0</v>
          </cell>
        </row>
        <row r="115">
          <cell r="C115" t="str">
            <v>2.3.1б</v>
          </cell>
          <cell r="E115" t="str">
            <v>Развитие маркетинговой службы университета по продвижению инновационной образовательной и научной продукции</v>
          </cell>
          <cell r="H115">
            <v>2</v>
          </cell>
          <cell r="I115">
            <v>2.4</v>
          </cell>
          <cell r="K115">
            <v>0</v>
          </cell>
          <cell r="R115">
            <v>0</v>
          </cell>
          <cell r="S115" t="str">
            <v xml:space="preserve">-  </v>
          </cell>
          <cell r="T115" t="str">
            <v xml:space="preserve">-  </v>
          </cell>
          <cell r="W115" t="str">
            <v>Вн. вуза</v>
          </cell>
          <cell r="X115" t="str">
            <v xml:space="preserve"> -</v>
          </cell>
          <cell r="Z115">
            <v>0</v>
          </cell>
          <cell r="AA115" t="str">
            <v xml:space="preserve"> -</v>
          </cell>
          <cell r="AC115">
            <v>0</v>
          </cell>
          <cell r="AD115">
            <v>39092</v>
          </cell>
          <cell r="AF115">
            <v>0</v>
          </cell>
          <cell r="AG115">
            <v>39447</v>
          </cell>
          <cell r="AI115">
            <v>0</v>
          </cell>
        </row>
        <row r="116">
          <cell r="B116">
            <v>50</v>
          </cell>
          <cell r="C116" t="str">
            <v xml:space="preserve"> 2.3.2</v>
          </cell>
          <cell r="D116" t="str">
            <v>----</v>
          </cell>
          <cell r="E116" t="str">
            <v xml:space="preserve">Мероприятие: Совершенствование технологии функционирования студенческого бизнес-инкубатора. </v>
          </cell>
          <cell r="F116" t="str">
            <v>----</v>
          </cell>
          <cell r="G116" t="str">
            <v>----</v>
          </cell>
          <cell r="H116">
            <v>2</v>
          </cell>
          <cell r="I116">
            <v>1.2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 t="str">
            <v xml:space="preserve">-  </v>
          </cell>
          <cell r="T116" t="str">
            <v xml:space="preserve">-  </v>
          </cell>
          <cell r="W116" t="str">
            <v>----</v>
          </cell>
          <cell r="X116" t="str">
            <v>-</v>
          </cell>
          <cell r="Y116" t="str">
            <v xml:space="preserve"> </v>
          </cell>
          <cell r="Z116" t="str">
            <v>-</v>
          </cell>
          <cell r="AA116" t="str">
            <v>-</v>
          </cell>
          <cell r="AB116" t="str">
            <v>-</v>
          </cell>
          <cell r="AC116" t="str">
            <v>-</v>
          </cell>
          <cell r="AD116" t="str">
            <v>-</v>
          </cell>
          <cell r="AE116" t="str">
            <v xml:space="preserve"> </v>
          </cell>
          <cell r="AF116" t="str">
            <v>-</v>
          </cell>
          <cell r="AG116">
            <v>39447</v>
          </cell>
          <cell r="AH116" t="str">
            <v xml:space="preserve"> </v>
          </cell>
          <cell r="AI116">
            <v>0</v>
          </cell>
        </row>
        <row r="117">
          <cell r="E117" t="str">
            <v>Совершенствование технологии функционирования студенческого бизнес-инкубатора</v>
          </cell>
          <cell r="H117">
            <v>2</v>
          </cell>
          <cell r="I117">
            <v>1.2</v>
          </cell>
          <cell r="K117">
            <v>0</v>
          </cell>
          <cell r="R117">
            <v>0</v>
          </cell>
          <cell r="S117" t="str">
            <v xml:space="preserve">-  </v>
          </cell>
          <cell r="T117" t="str">
            <v xml:space="preserve">-  </v>
          </cell>
          <cell r="W117" t="str">
            <v>Вн. вуза</v>
          </cell>
          <cell r="X117" t="str">
            <v xml:space="preserve"> -</v>
          </cell>
          <cell r="Z117">
            <v>0</v>
          </cell>
          <cell r="AA117" t="str">
            <v xml:space="preserve"> -</v>
          </cell>
          <cell r="AC117">
            <v>0</v>
          </cell>
          <cell r="AD117">
            <v>39092</v>
          </cell>
          <cell r="AF117">
            <v>0</v>
          </cell>
          <cell r="AG117">
            <v>39447</v>
          </cell>
          <cell r="AI117">
            <v>0</v>
          </cell>
        </row>
        <row r="118">
          <cell r="B118">
            <v>51</v>
          </cell>
          <cell r="C118" t="str">
            <v xml:space="preserve"> 2.3.3</v>
          </cell>
          <cell r="D118" t="str">
            <v>----</v>
          </cell>
          <cell r="E118" t="str">
            <v>Мероприятие: Формирование интеграционных и инвестиционных проектов в области информационных технологий, электроники и приборостроения для их размещения в технико-внедренческой зоне г. Томска.</v>
          </cell>
          <cell r="F118" t="str">
            <v>----</v>
          </cell>
          <cell r="G118" t="str">
            <v>----</v>
          </cell>
          <cell r="H118">
            <v>2</v>
          </cell>
          <cell r="I118">
            <v>0.72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 xml:space="preserve">-  </v>
          </cell>
          <cell r="T118" t="str">
            <v xml:space="preserve">-  </v>
          </cell>
          <cell r="W118" t="str">
            <v>----</v>
          </cell>
          <cell r="X118" t="str">
            <v>-</v>
          </cell>
          <cell r="Y118" t="str">
            <v xml:space="preserve"> </v>
          </cell>
          <cell r="Z118" t="str">
            <v>-</v>
          </cell>
          <cell r="AA118" t="str">
            <v>-</v>
          </cell>
          <cell r="AB118" t="str">
            <v>-</v>
          </cell>
          <cell r="AC118" t="str">
            <v>-</v>
          </cell>
          <cell r="AD118" t="str">
            <v>-</v>
          </cell>
          <cell r="AE118" t="str">
            <v xml:space="preserve"> </v>
          </cell>
          <cell r="AF118" t="str">
            <v>-</v>
          </cell>
          <cell r="AG118">
            <v>39447</v>
          </cell>
          <cell r="AH118" t="str">
            <v xml:space="preserve"> </v>
          </cell>
          <cell r="AI118">
            <v>0</v>
          </cell>
        </row>
        <row r="119">
          <cell r="E119" t="str">
            <v>Формирование интеграционных и инвестиционных проектов в области информационных технологий, электроники и приборостроения для их размещения в технико-внедренческой зоне г. Томска</v>
          </cell>
          <cell r="H119">
            <v>2</v>
          </cell>
          <cell r="I119">
            <v>0.72</v>
          </cell>
          <cell r="K119">
            <v>0</v>
          </cell>
          <cell r="R119">
            <v>0</v>
          </cell>
          <cell r="S119" t="str">
            <v xml:space="preserve">-  </v>
          </cell>
          <cell r="T119" t="str">
            <v xml:space="preserve">-  </v>
          </cell>
          <cell r="W119" t="str">
            <v>Вн. вуза</v>
          </cell>
          <cell r="X119" t="str">
            <v xml:space="preserve"> -</v>
          </cell>
          <cell r="Z119">
            <v>0</v>
          </cell>
          <cell r="AA119" t="str">
            <v xml:space="preserve"> -</v>
          </cell>
          <cell r="AC119">
            <v>0</v>
          </cell>
          <cell r="AD119">
            <v>39092</v>
          </cell>
          <cell r="AF119">
            <v>0</v>
          </cell>
          <cell r="AG119">
            <v>39447</v>
          </cell>
          <cell r="AI119">
            <v>0</v>
          </cell>
        </row>
        <row r="120">
          <cell r="B120">
            <v>52</v>
          </cell>
          <cell r="C120" t="str">
            <v xml:space="preserve"> 2.3.4</v>
          </cell>
          <cell r="D120" t="str">
            <v>----</v>
          </cell>
          <cell r="E120" t="str">
            <v>Мероприятие:  Подготовка бизнес-команды и организация кон-структорского бюро с опытным производством на базе СБИ  и  НИИ АЭМ</v>
          </cell>
          <cell r="F120" t="str">
            <v>----</v>
          </cell>
          <cell r="G120" t="str">
            <v>----</v>
          </cell>
          <cell r="H120">
            <v>2</v>
          </cell>
          <cell r="I120">
            <v>0.48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 t="str">
            <v xml:space="preserve">-  </v>
          </cell>
          <cell r="T120" t="str">
            <v xml:space="preserve">-  </v>
          </cell>
          <cell r="W120" t="str">
            <v>----</v>
          </cell>
          <cell r="X120" t="str">
            <v>-</v>
          </cell>
          <cell r="Y120" t="str">
            <v xml:space="preserve"> </v>
          </cell>
          <cell r="Z120" t="str">
            <v>-</v>
          </cell>
          <cell r="AA120" t="str">
            <v>-</v>
          </cell>
          <cell r="AB120" t="str">
            <v>-</v>
          </cell>
          <cell r="AC120" t="str">
            <v>-</v>
          </cell>
          <cell r="AD120" t="str">
            <v>-</v>
          </cell>
          <cell r="AE120" t="str">
            <v xml:space="preserve"> </v>
          </cell>
          <cell r="AF120" t="str">
            <v>-</v>
          </cell>
          <cell r="AG120">
            <v>39447</v>
          </cell>
          <cell r="AH120" t="str">
            <v xml:space="preserve"> </v>
          </cell>
          <cell r="AI120">
            <v>0</v>
          </cell>
        </row>
        <row r="121">
          <cell r="E121" t="str">
            <v>Подготовка бизнес-команды и организация кон-структорского бюро с опытным производством на базе СБИ и НИИ АЭМ</v>
          </cell>
          <cell r="H121">
            <v>2</v>
          </cell>
          <cell r="I121">
            <v>0.48</v>
          </cell>
          <cell r="K121">
            <v>0</v>
          </cell>
          <cell r="R121">
            <v>0</v>
          </cell>
          <cell r="S121" t="str">
            <v xml:space="preserve">-  </v>
          </cell>
          <cell r="T121" t="str">
            <v xml:space="preserve">-  </v>
          </cell>
          <cell r="W121" t="str">
            <v>Вн. вуза</v>
          </cell>
          <cell r="X121" t="str">
            <v xml:space="preserve"> -</v>
          </cell>
          <cell r="Z121">
            <v>0</v>
          </cell>
          <cell r="AA121" t="str">
            <v xml:space="preserve"> -</v>
          </cell>
          <cell r="AC121">
            <v>0</v>
          </cell>
          <cell r="AD121">
            <v>39092</v>
          </cell>
          <cell r="AF121">
            <v>0</v>
          </cell>
          <cell r="AG121">
            <v>39447</v>
          </cell>
          <cell r="AI121">
            <v>0</v>
          </cell>
        </row>
        <row r="122">
          <cell r="B122">
            <v>53</v>
          </cell>
          <cell r="C122" t="str">
            <v xml:space="preserve"> 2.3.5а</v>
          </cell>
          <cell r="D122" t="str">
            <v>----</v>
          </cell>
          <cell r="E122" t="str">
            <v>Мероприятие: Создание нормативной базы для участия посевного венчурного, залогового,  лизингового фондов  для финансирования стартующих компаний в рамках образовательного процесса. Внедрение современных финансовых инструментов (лизинг, факторинг, форфейти</v>
          </cell>
          <cell r="F122" t="str">
            <v>----</v>
          </cell>
          <cell r="G122" t="str">
            <v>----</v>
          </cell>
          <cell r="H122">
            <v>2</v>
          </cell>
          <cell r="I122">
            <v>0.6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 t="str">
            <v xml:space="preserve">-  </v>
          </cell>
          <cell r="T122" t="str">
            <v xml:space="preserve">-  </v>
          </cell>
          <cell r="W122" t="str">
            <v>----</v>
          </cell>
          <cell r="X122" t="str">
            <v>-</v>
          </cell>
          <cell r="Y122" t="str">
            <v xml:space="preserve"> </v>
          </cell>
          <cell r="Z122" t="str">
            <v>-</v>
          </cell>
          <cell r="AA122" t="str">
            <v>-</v>
          </cell>
          <cell r="AB122" t="str">
            <v>-</v>
          </cell>
          <cell r="AC122" t="str">
            <v>-</v>
          </cell>
          <cell r="AD122" t="str">
            <v>-</v>
          </cell>
          <cell r="AE122" t="str">
            <v xml:space="preserve"> </v>
          </cell>
          <cell r="AF122" t="str">
            <v>-</v>
          </cell>
          <cell r="AG122">
            <v>39082</v>
          </cell>
          <cell r="AH122" t="str">
            <v xml:space="preserve"> </v>
          </cell>
          <cell r="AI122">
            <v>0</v>
          </cell>
        </row>
        <row r="123">
          <cell r="C123" t="str">
            <v>2.3.5а</v>
          </cell>
          <cell r="E123" t="str">
            <v>Создание нормативной базы для участия посевного венчурного, залогового, лизингового фондов для финансирования стартующих компаний в рамках образовательного процесса. Внедрение современных финансовых инструментов (лизинг, факторинг, форфейтинг, страхование</v>
          </cell>
          <cell r="H123">
            <v>2</v>
          </cell>
          <cell r="I123">
            <v>0.6</v>
          </cell>
          <cell r="K123">
            <v>0</v>
          </cell>
          <cell r="R123">
            <v>0</v>
          </cell>
          <cell r="S123" t="str">
            <v xml:space="preserve">-  </v>
          </cell>
          <cell r="T123" t="str">
            <v xml:space="preserve">-  </v>
          </cell>
          <cell r="W123" t="str">
            <v>Вн. вуза</v>
          </cell>
          <cell r="X123" t="str">
            <v xml:space="preserve"> -</v>
          </cell>
          <cell r="Z123">
            <v>0</v>
          </cell>
          <cell r="AA123" t="str">
            <v xml:space="preserve"> -</v>
          </cell>
          <cell r="AC123">
            <v>0</v>
          </cell>
          <cell r="AD123">
            <v>38961</v>
          </cell>
          <cell r="AF123">
            <v>29</v>
          </cell>
          <cell r="AG123">
            <v>39082</v>
          </cell>
          <cell r="AI123">
            <v>0</v>
          </cell>
        </row>
        <row r="124">
          <cell r="B124">
            <v>54</v>
          </cell>
          <cell r="C124" t="str">
            <v xml:space="preserve"> 2.3.5б</v>
          </cell>
          <cell r="D124" t="str">
            <v>----</v>
          </cell>
          <cell r="E124" t="str">
            <v>Мероприятие: Создание нормативной базы для участия посевного венчурного, залогового,  лизингового фондов  для финансирования стартующих компаний в рамках образовательного процесса. Внедрение современных финансовых инструментов (лизинг, факторинг, форфейти</v>
          </cell>
          <cell r="F124" t="str">
            <v>----</v>
          </cell>
          <cell r="G124" t="str">
            <v>----</v>
          </cell>
          <cell r="H124">
            <v>2</v>
          </cell>
          <cell r="I124">
            <v>0.6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 t="str">
            <v xml:space="preserve">-  </v>
          </cell>
          <cell r="T124" t="str">
            <v xml:space="preserve">-  </v>
          </cell>
          <cell r="W124" t="str">
            <v>----</v>
          </cell>
          <cell r="X124" t="str">
            <v>-</v>
          </cell>
          <cell r="Y124" t="str">
            <v xml:space="preserve"> </v>
          </cell>
          <cell r="Z124" t="str">
            <v>-</v>
          </cell>
          <cell r="AA124" t="str">
            <v>-</v>
          </cell>
          <cell r="AB124" t="str">
            <v>-</v>
          </cell>
          <cell r="AC124" t="str">
            <v>-</v>
          </cell>
          <cell r="AD124" t="str">
            <v>-</v>
          </cell>
          <cell r="AE124" t="str">
            <v xml:space="preserve"> </v>
          </cell>
          <cell r="AF124" t="str">
            <v>-</v>
          </cell>
          <cell r="AG124">
            <v>39447</v>
          </cell>
          <cell r="AH124" t="str">
            <v xml:space="preserve"> </v>
          </cell>
          <cell r="AI124">
            <v>0</v>
          </cell>
        </row>
        <row r="125">
          <cell r="C125" t="str">
            <v>2.3.5б</v>
          </cell>
          <cell r="E125" t="str">
            <v>Создание нормативной базы для участия посевного венчурного, залогового, лизингового фондов для финансирования стартующих компаний в рамках образовательного процесса. Внедрение современных финансовых инструментов (лизинг, факторинг, форфейтинг, страхование</v>
          </cell>
          <cell r="H125">
            <v>2</v>
          </cell>
          <cell r="I125">
            <v>0.6</v>
          </cell>
          <cell r="K125">
            <v>0</v>
          </cell>
          <cell r="R125">
            <v>0</v>
          </cell>
          <cell r="S125" t="str">
            <v xml:space="preserve">-  </v>
          </cell>
          <cell r="T125" t="str">
            <v xml:space="preserve">-  </v>
          </cell>
          <cell r="W125" t="str">
            <v>Вн. вуза</v>
          </cell>
          <cell r="X125" t="str">
            <v xml:space="preserve"> -</v>
          </cell>
          <cell r="Z125">
            <v>0</v>
          </cell>
          <cell r="AA125" t="str">
            <v xml:space="preserve"> -</v>
          </cell>
          <cell r="AC125">
            <v>0</v>
          </cell>
          <cell r="AD125">
            <v>39092</v>
          </cell>
          <cell r="AF125">
            <v>0</v>
          </cell>
          <cell r="AG125">
            <v>39447</v>
          </cell>
          <cell r="AI125">
            <v>0</v>
          </cell>
        </row>
        <row r="126">
          <cell r="B126">
            <v>55</v>
          </cell>
          <cell r="C126" t="str">
            <v xml:space="preserve"> 2.3.6а</v>
          </cell>
          <cell r="D126" t="str">
            <v>----</v>
          </cell>
          <cell r="E126" t="str">
            <v xml:space="preserve">Мероприятие: Развитие инновационных компонентов "мостов передачи технологий и знаний" </v>
          </cell>
          <cell r="F126" t="str">
            <v>----</v>
          </cell>
          <cell r="G126" t="str">
            <v>----</v>
          </cell>
          <cell r="H126">
            <v>4</v>
          </cell>
          <cell r="I126">
            <v>6.24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 t="str">
            <v xml:space="preserve">-  </v>
          </cell>
          <cell r="T126" t="str">
            <v xml:space="preserve">-  </v>
          </cell>
          <cell r="W126" t="str">
            <v>----</v>
          </cell>
          <cell r="X126" t="str">
            <v>-</v>
          </cell>
          <cell r="Y126" t="str">
            <v xml:space="preserve"> </v>
          </cell>
          <cell r="Z126" t="str">
            <v>-</v>
          </cell>
          <cell r="AA126" t="str">
            <v>-</v>
          </cell>
          <cell r="AB126" t="str">
            <v>-</v>
          </cell>
          <cell r="AC126" t="str">
            <v>-</v>
          </cell>
          <cell r="AD126" t="str">
            <v>-</v>
          </cell>
          <cell r="AE126" t="str">
            <v xml:space="preserve"> </v>
          </cell>
          <cell r="AF126" t="str">
            <v>-</v>
          </cell>
          <cell r="AG126">
            <v>39082</v>
          </cell>
          <cell r="AH126" t="str">
            <v xml:space="preserve"> </v>
          </cell>
          <cell r="AI126">
            <v>0</v>
          </cell>
        </row>
        <row r="127">
          <cell r="C127" t="str">
            <v>2.3.6а</v>
          </cell>
          <cell r="E127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127">
            <v>4</v>
          </cell>
          <cell r="I127">
            <v>6.24</v>
          </cell>
          <cell r="K127">
            <v>0</v>
          </cell>
          <cell r="R127">
            <v>0</v>
          </cell>
          <cell r="S127" t="str">
            <v xml:space="preserve">-  </v>
          </cell>
          <cell r="T127" t="str">
            <v xml:space="preserve">-  </v>
          </cell>
          <cell r="W127" t="str">
            <v>Конкурс</v>
          </cell>
          <cell r="X127">
            <v>38908</v>
          </cell>
          <cell r="Z127">
            <v>82</v>
          </cell>
          <cell r="AA127">
            <v>38940</v>
          </cell>
          <cell r="AC127">
            <v>50</v>
          </cell>
          <cell r="AD127">
            <v>38961</v>
          </cell>
          <cell r="AF127">
            <v>29</v>
          </cell>
          <cell r="AG127">
            <v>39082</v>
          </cell>
          <cell r="AI127">
            <v>0</v>
          </cell>
        </row>
        <row r="128">
          <cell r="B128">
            <v>56</v>
          </cell>
          <cell r="C128" t="str">
            <v xml:space="preserve"> 2.3.6б</v>
          </cell>
          <cell r="D128" t="str">
            <v>----</v>
          </cell>
          <cell r="E128" t="str">
            <v xml:space="preserve">Мероприятие: Развитие инновационных компонентов "мостов передачи технологий и знаний" </v>
          </cell>
          <cell r="F128" t="str">
            <v>----</v>
          </cell>
          <cell r="G128" t="str">
            <v>----</v>
          </cell>
          <cell r="H128">
            <v>4</v>
          </cell>
          <cell r="I128">
            <v>6.24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 t="str">
            <v xml:space="preserve">-  </v>
          </cell>
          <cell r="T128" t="str">
            <v xml:space="preserve">-  </v>
          </cell>
          <cell r="W128" t="str">
            <v>----</v>
          </cell>
          <cell r="X128" t="str">
            <v>-</v>
          </cell>
          <cell r="Y128" t="str">
            <v xml:space="preserve"> </v>
          </cell>
          <cell r="Z128" t="str">
            <v>-</v>
          </cell>
          <cell r="AA128" t="str">
            <v>-</v>
          </cell>
          <cell r="AB128" t="str">
            <v>-</v>
          </cell>
          <cell r="AC128" t="str">
            <v>-</v>
          </cell>
          <cell r="AD128" t="str">
            <v>-</v>
          </cell>
          <cell r="AE128" t="str">
            <v xml:space="preserve"> </v>
          </cell>
          <cell r="AF128" t="str">
            <v>-</v>
          </cell>
          <cell r="AG128">
            <v>39447</v>
          </cell>
          <cell r="AH128" t="str">
            <v xml:space="preserve"> </v>
          </cell>
          <cell r="AI128">
            <v>0</v>
          </cell>
        </row>
        <row r="129">
          <cell r="C129" t="str">
            <v>2.3.6б</v>
          </cell>
          <cell r="E129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129">
            <v>4</v>
          </cell>
          <cell r="I129">
            <v>6.24</v>
          </cell>
          <cell r="K129">
            <v>0</v>
          </cell>
          <cell r="R129">
            <v>0</v>
          </cell>
          <cell r="S129" t="str">
            <v xml:space="preserve">-  </v>
          </cell>
          <cell r="T129" t="str">
            <v xml:space="preserve">-  </v>
          </cell>
          <cell r="W129" t="str">
            <v>Конкурс</v>
          </cell>
          <cell r="X129">
            <v>39097</v>
          </cell>
          <cell r="Z129">
            <v>0</v>
          </cell>
          <cell r="AA129">
            <v>39129</v>
          </cell>
          <cell r="AC129">
            <v>0</v>
          </cell>
          <cell r="AD129">
            <v>39147</v>
          </cell>
          <cell r="AF129">
            <v>0</v>
          </cell>
          <cell r="AG129">
            <v>39447</v>
          </cell>
          <cell r="AI129">
            <v>0</v>
          </cell>
        </row>
        <row r="130">
          <cell r="B130">
            <v>57</v>
          </cell>
          <cell r="C130" t="str">
            <v xml:space="preserve"> 3.1.1а</v>
          </cell>
          <cell r="D130" t="str">
            <v>----</v>
          </cell>
          <cell r="E130" t="str">
            <v>Мероприятие: Разработка и ввод в эксплуатацию портала поддержки инновационной образовательной деятельности.</v>
          </cell>
          <cell r="F130" t="str">
            <v>----</v>
          </cell>
          <cell r="G130" t="str">
            <v>----</v>
          </cell>
          <cell r="H130">
            <v>2</v>
          </cell>
          <cell r="I130">
            <v>3.6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 t="str">
            <v xml:space="preserve">-  </v>
          </cell>
          <cell r="T130" t="str">
            <v xml:space="preserve">-  </v>
          </cell>
          <cell r="W130" t="str">
            <v>----</v>
          </cell>
          <cell r="X130" t="str">
            <v>-</v>
          </cell>
          <cell r="Y130" t="str">
            <v xml:space="preserve"> </v>
          </cell>
          <cell r="Z130" t="str">
            <v>-</v>
          </cell>
          <cell r="AA130" t="str">
            <v>-</v>
          </cell>
          <cell r="AB130" t="str">
            <v>-</v>
          </cell>
          <cell r="AC130" t="str">
            <v>-</v>
          </cell>
          <cell r="AD130" t="str">
            <v>-</v>
          </cell>
          <cell r="AE130" t="str">
            <v xml:space="preserve"> </v>
          </cell>
          <cell r="AF130" t="str">
            <v>-</v>
          </cell>
          <cell r="AG130">
            <v>39082</v>
          </cell>
          <cell r="AH130" t="str">
            <v xml:space="preserve"> </v>
          </cell>
          <cell r="AI130">
            <v>0</v>
          </cell>
        </row>
        <row r="131">
          <cell r="C131" t="str">
            <v>3.1.1а</v>
          </cell>
          <cell r="E131" t="str">
            <v>Разработка и ввод в эксплуатацию портала поддержки инновационной образовательной деятельности</v>
          </cell>
          <cell r="H131">
            <v>2</v>
          </cell>
          <cell r="I131">
            <v>3.6</v>
          </cell>
          <cell r="K131">
            <v>0</v>
          </cell>
          <cell r="R131">
            <v>0</v>
          </cell>
          <cell r="S131" t="str">
            <v xml:space="preserve">-  </v>
          </cell>
          <cell r="T131" t="str">
            <v xml:space="preserve">-  </v>
          </cell>
          <cell r="W131" t="str">
            <v>Вн. вуза</v>
          </cell>
          <cell r="X131" t="str">
            <v xml:space="preserve"> -</v>
          </cell>
          <cell r="Z131">
            <v>0</v>
          </cell>
          <cell r="AA131" t="str">
            <v xml:space="preserve"> -</v>
          </cell>
          <cell r="AC131">
            <v>0</v>
          </cell>
          <cell r="AD131">
            <v>38899</v>
          </cell>
          <cell r="AF131">
            <v>91</v>
          </cell>
          <cell r="AG131">
            <v>39082</v>
          </cell>
          <cell r="AI131">
            <v>0</v>
          </cell>
        </row>
        <row r="132">
          <cell r="B132">
            <v>58</v>
          </cell>
          <cell r="C132" t="str">
            <v xml:space="preserve"> 3.1.1б</v>
          </cell>
          <cell r="D132" t="str">
            <v>----</v>
          </cell>
          <cell r="E132" t="str">
            <v>Мероприятие: Разработка и ввод в эксплуатацию портала поддержки инновационной образовательной деятельности.</v>
          </cell>
          <cell r="F132" t="str">
            <v>----</v>
          </cell>
          <cell r="G132" t="str">
            <v>----</v>
          </cell>
          <cell r="H132">
            <v>2</v>
          </cell>
          <cell r="I132">
            <v>3.6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-  </v>
          </cell>
          <cell r="T132" t="str">
            <v xml:space="preserve">-  </v>
          </cell>
          <cell r="W132" t="str">
            <v>----</v>
          </cell>
          <cell r="X132" t="str">
            <v>-</v>
          </cell>
          <cell r="Y132" t="str">
            <v xml:space="preserve"> </v>
          </cell>
          <cell r="Z132" t="str">
            <v>-</v>
          </cell>
          <cell r="AA132" t="str">
            <v>-</v>
          </cell>
          <cell r="AB132" t="str">
            <v>-</v>
          </cell>
          <cell r="AC132" t="str">
            <v>-</v>
          </cell>
          <cell r="AD132" t="str">
            <v>-</v>
          </cell>
          <cell r="AE132" t="str">
            <v xml:space="preserve"> </v>
          </cell>
          <cell r="AF132" t="str">
            <v>-</v>
          </cell>
          <cell r="AG132">
            <v>39436</v>
          </cell>
          <cell r="AH132" t="str">
            <v xml:space="preserve"> </v>
          </cell>
          <cell r="AI132">
            <v>0</v>
          </cell>
        </row>
        <row r="133">
          <cell r="C133" t="str">
            <v>3.1.1б</v>
          </cell>
          <cell r="E133" t="str">
            <v>Разработка и ввод в эксплуатацию портала поддержки инновационной образовательной деятельности</v>
          </cell>
          <cell r="H133">
            <v>2</v>
          </cell>
          <cell r="I133">
            <v>3.6</v>
          </cell>
          <cell r="K133">
            <v>0</v>
          </cell>
          <cell r="R133">
            <v>0</v>
          </cell>
          <cell r="S133" t="str">
            <v xml:space="preserve">-  </v>
          </cell>
          <cell r="T133" t="str">
            <v xml:space="preserve">-  </v>
          </cell>
          <cell r="W133" t="str">
            <v>Вн. вуза</v>
          </cell>
          <cell r="X133" t="str">
            <v xml:space="preserve"> -</v>
          </cell>
          <cell r="Z133">
            <v>0</v>
          </cell>
          <cell r="AA133" t="str">
            <v xml:space="preserve"> -</v>
          </cell>
          <cell r="AC133">
            <v>0</v>
          </cell>
          <cell r="AD133">
            <v>39092</v>
          </cell>
          <cell r="AF133">
            <v>0</v>
          </cell>
          <cell r="AG133">
            <v>39436</v>
          </cell>
          <cell r="AI133">
            <v>0</v>
          </cell>
        </row>
        <row r="134">
          <cell r="B134">
            <v>59</v>
          </cell>
          <cell r="C134" t="str">
            <v xml:space="preserve"> 3.1.2а</v>
          </cell>
          <cell r="D134" t="str">
            <v>----</v>
          </cell>
          <cell r="E134" t="str">
            <v>Мероприятие: Разработка и внедрение программного обеспечения «Электронная библиотека».</v>
          </cell>
          <cell r="F134" t="str">
            <v>----</v>
          </cell>
          <cell r="G134" t="str">
            <v>----</v>
          </cell>
          <cell r="H134">
            <v>2</v>
          </cell>
          <cell r="I134">
            <v>0.996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 t="str">
            <v xml:space="preserve">-  </v>
          </cell>
          <cell r="T134" t="str">
            <v xml:space="preserve">-  </v>
          </cell>
          <cell r="W134" t="str">
            <v>----</v>
          </cell>
          <cell r="X134" t="str">
            <v>-</v>
          </cell>
          <cell r="Y134" t="str">
            <v xml:space="preserve"> </v>
          </cell>
          <cell r="Z134" t="str">
            <v>-</v>
          </cell>
          <cell r="AA134" t="str">
            <v>-</v>
          </cell>
          <cell r="AB134" t="str">
            <v>-</v>
          </cell>
          <cell r="AC134" t="str">
            <v>-</v>
          </cell>
          <cell r="AD134" t="str">
            <v>-</v>
          </cell>
          <cell r="AE134" t="str">
            <v xml:space="preserve"> </v>
          </cell>
          <cell r="AF134" t="str">
            <v>-</v>
          </cell>
          <cell r="AG134">
            <v>39082</v>
          </cell>
          <cell r="AH134" t="str">
            <v xml:space="preserve"> </v>
          </cell>
          <cell r="AI134">
            <v>0</v>
          </cell>
        </row>
        <row r="135">
          <cell r="C135" t="str">
            <v>3.1.2а</v>
          </cell>
          <cell r="E135" t="str">
            <v>Разработка и внедрение программного обеспечения «Электронная библиотека»</v>
          </cell>
          <cell r="H135">
            <v>2</v>
          </cell>
          <cell r="I135">
            <v>0.996</v>
          </cell>
          <cell r="K135">
            <v>0</v>
          </cell>
          <cell r="R135">
            <v>0</v>
          </cell>
          <cell r="S135" t="str">
            <v xml:space="preserve">-  </v>
          </cell>
          <cell r="T135" t="str">
            <v xml:space="preserve">-  </v>
          </cell>
          <cell r="W135" t="str">
            <v>Вн. вуза</v>
          </cell>
          <cell r="X135" t="str">
            <v xml:space="preserve"> -</v>
          </cell>
          <cell r="Z135">
            <v>0</v>
          </cell>
          <cell r="AA135" t="str">
            <v xml:space="preserve"> -</v>
          </cell>
          <cell r="AC135">
            <v>0</v>
          </cell>
          <cell r="AD135">
            <v>38899</v>
          </cell>
          <cell r="AF135">
            <v>91</v>
          </cell>
          <cell r="AG135">
            <v>39082</v>
          </cell>
          <cell r="AI135">
            <v>0</v>
          </cell>
        </row>
        <row r="136">
          <cell r="B136">
            <v>60</v>
          </cell>
          <cell r="C136" t="str">
            <v xml:space="preserve"> 3.1.2б</v>
          </cell>
          <cell r="D136" t="str">
            <v>----</v>
          </cell>
          <cell r="E136" t="str">
            <v>Мероприятие: Разработка и внедрение программного обеспечения «Электронная библиотека».</v>
          </cell>
          <cell r="F136" t="str">
            <v>----</v>
          </cell>
          <cell r="G136" t="str">
            <v>----</v>
          </cell>
          <cell r="H136">
            <v>2</v>
          </cell>
          <cell r="I136">
            <v>0.996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 t="str">
            <v xml:space="preserve">-  </v>
          </cell>
          <cell r="T136" t="str">
            <v xml:space="preserve">-  </v>
          </cell>
          <cell r="W136" t="str">
            <v>----</v>
          </cell>
          <cell r="X136" t="str">
            <v>-</v>
          </cell>
          <cell r="Y136" t="str">
            <v xml:space="preserve"> </v>
          </cell>
          <cell r="Z136" t="str">
            <v>-</v>
          </cell>
          <cell r="AA136" t="str">
            <v>-</v>
          </cell>
          <cell r="AB136" t="str">
            <v>-</v>
          </cell>
          <cell r="AC136" t="str">
            <v>-</v>
          </cell>
          <cell r="AD136" t="str">
            <v>-</v>
          </cell>
          <cell r="AE136" t="str">
            <v xml:space="preserve"> </v>
          </cell>
          <cell r="AF136" t="str">
            <v>-</v>
          </cell>
          <cell r="AG136">
            <v>39436</v>
          </cell>
          <cell r="AH136" t="str">
            <v xml:space="preserve"> </v>
          </cell>
          <cell r="AI136">
            <v>0</v>
          </cell>
        </row>
        <row r="137">
          <cell r="C137" t="str">
            <v>3.1.2б</v>
          </cell>
          <cell r="E137" t="str">
            <v>Разработка и внедрение программного обеспечения «Электронная библиотека»</v>
          </cell>
          <cell r="H137">
            <v>2</v>
          </cell>
          <cell r="I137">
            <v>0.996</v>
          </cell>
          <cell r="K137">
            <v>0</v>
          </cell>
          <cell r="R137">
            <v>0</v>
          </cell>
          <cell r="S137" t="str">
            <v xml:space="preserve">-  </v>
          </cell>
          <cell r="T137" t="str">
            <v xml:space="preserve">-  </v>
          </cell>
          <cell r="W137" t="str">
            <v>Вн. вуза</v>
          </cell>
          <cell r="X137" t="str">
            <v xml:space="preserve"> -</v>
          </cell>
          <cell r="Z137">
            <v>0</v>
          </cell>
          <cell r="AA137" t="str">
            <v xml:space="preserve"> -</v>
          </cell>
          <cell r="AC137">
            <v>0</v>
          </cell>
          <cell r="AD137">
            <v>39092</v>
          </cell>
          <cell r="AF137">
            <v>0</v>
          </cell>
          <cell r="AG137">
            <v>39436</v>
          </cell>
          <cell r="AI137">
            <v>0</v>
          </cell>
        </row>
        <row r="138">
          <cell r="B138">
            <v>61</v>
          </cell>
          <cell r="C138" t="str">
            <v xml:space="preserve"> 3.1.3а</v>
          </cell>
          <cell r="D138" t="str">
            <v>----</v>
          </cell>
          <cell r="E138" t="str">
            <v>Мероприятие: Разработка и внедрение информационных систем поддержки и мониторинга учебного процесса, научной и организационно-экономической деятельности.</v>
          </cell>
          <cell r="F138" t="str">
            <v>----</v>
          </cell>
          <cell r="G138" t="str">
            <v>----</v>
          </cell>
          <cell r="H138">
            <v>2</v>
          </cell>
          <cell r="I138">
            <v>17.440000000000001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 xml:space="preserve">-  </v>
          </cell>
          <cell r="T138" t="str">
            <v xml:space="preserve">-  </v>
          </cell>
          <cell r="W138" t="str">
            <v>----</v>
          </cell>
          <cell r="X138" t="str">
            <v>-</v>
          </cell>
          <cell r="Y138" t="str">
            <v xml:space="preserve"> </v>
          </cell>
          <cell r="Z138" t="str">
            <v>-</v>
          </cell>
          <cell r="AA138" t="str">
            <v>-</v>
          </cell>
          <cell r="AB138" t="str">
            <v>-</v>
          </cell>
          <cell r="AC138" t="str">
            <v>-</v>
          </cell>
          <cell r="AD138" t="str">
            <v>-</v>
          </cell>
          <cell r="AE138" t="str">
            <v xml:space="preserve"> </v>
          </cell>
          <cell r="AF138" t="str">
            <v>-</v>
          </cell>
          <cell r="AG138">
            <v>39082</v>
          </cell>
          <cell r="AH138" t="str">
            <v xml:space="preserve"> </v>
          </cell>
          <cell r="AI138">
            <v>0</v>
          </cell>
        </row>
        <row r="139">
          <cell r="C139" t="str">
            <v>3.1.3а</v>
          </cell>
          <cell r="E139" t="str">
            <v>Разработка и внедрение информационных систем поддержки и мониторинга учебного процесса, научной и организационно-экономической деятельности</v>
          </cell>
          <cell r="H139">
            <v>2</v>
          </cell>
          <cell r="I139">
            <v>16.5</v>
          </cell>
          <cell r="K139">
            <v>0</v>
          </cell>
          <cell r="R139">
            <v>0</v>
          </cell>
          <cell r="S139" t="str">
            <v xml:space="preserve">-  </v>
          </cell>
          <cell r="T139" t="str">
            <v xml:space="preserve">-  </v>
          </cell>
          <cell r="W139" t="str">
            <v>Вн. вуза</v>
          </cell>
          <cell r="X139" t="str">
            <v xml:space="preserve"> -</v>
          </cell>
          <cell r="Z139">
            <v>0</v>
          </cell>
          <cell r="AA139" t="str">
            <v xml:space="preserve"> -</v>
          </cell>
          <cell r="AC139">
            <v>0</v>
          </cell>
          <cell r="AD139">
            <v>38899</v>
          </cell>
          <cell r="AF139">
            <v>91</v>
          </cell>
          <cell r="AG139">
            <v>39082</v>
          </cell>
          <cell r="AI139">
            <v>0</v>
          </cell>
        </row>
        <row r="140">
          <cell r="C140" t="str">
            <v>3.1.3а</v>
          </cell>
          <cell r="E140" t="str">
            <v>Разработка и внедрение информационных систем поддержки и мониторинга учебного процесса, научной и организационно-экономической деятельности</v>
          </cell>
          <cell r="H140">
            <v>2</v>
          </cell>
          <cell r="I140">
            <v>0.94</v>
          </cell>
          <cell r="K140">
            <v>0</v>
          </cell>
          <cell r="R140">
            <v>0</v>
          </cell>
          <cell r="S140" t="str">
            <v xml:space="preserve">-  </v>
          </cell>
          <cell r="T140" t="str">
            <v xml:space="preserve">-  </v>
          </cell>
          <cell r="W140" t="str">
            <v>Конкурс</v>
          </cell>
          <cell r="X140">
            <v>38908</v>
          </cell>
          <cell r="Z140">
            <v>82</v>
          </cell>
          <cell r="AA140">
            <v>38940</v>
          </cell>
          <cell r="AC140">
            <v>50</v>
          </cell>
          <cell r="AD140">
            <v>38961</v>
          </cell>
          <cell r="AF140">
            <v>29</v>
          </cell>
          <cell r="AG140">
            <v>39082</v>
          </cell>
          <cell r="AI140">
            <v>0</v>
          </cell>
        </row>
        <row r="141">
          <cell r="B141">
            <v>62</v>
          </cell>
          <cell r="C141" t="str">
            <v xml:space="preserve"> 3.1.3б</v>
          </cell>
          <cell r="D141" t="str">
            <v>----</v>
          </cell>
          <cell r="E141" t="str">
            <v>Мероприятие: Разработка и внедрение информационных систем поддержки и мониторинга учебного процесса, научной и организационно-экономической деятельности.</v>
          </cell>
          <cell r="F141" t="str">
            <v>----</v>
          </cell>
          <cell r="G141" t="str">
            <v>----</v>
          </cell>
          <cell r="H141">
            <v>2</v>
          </cell>
          <cell r="I141">
            <v>14.24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-  </v>
          </cell>
          <cell r="T141" t="str">
            <v xml:space="preserve">-  </v>
          </cell>
          <cell r="W141" t="str">
            <v>----</v>
          </cell>
          <cell r="X141" t="str">
            <v>-</v>
          </cell>
          <cell r="Y141" t="str">
            <v xml:space="preserve"> </v>
          </cell>
          <cell r="Z141" t="str">
            <v>-</v>
          </cell>
          <cell r="AA141" t="str">
            <v>-</v>
          </cell>
          <cell r="AB141" t="str">
            <v>-</v>
          </cell>
          <cell r="AC141" t="str">
            <v>-</v>
          </cell>
          <cell r="AD141" t="str">
            <v>-</v>
          </cell>
          <cell r="AE141" t="str">
            <v xml:space="preserve"> </v>
          </cell>
          <cell r="AF141" t="str">
            <v>-</v>
          </cell>
          <cell r="AG141">
            <v>39436</v>
          </cell>
          <cell r="AH141" t="str">
            <v xml:space="preserve"> </v>
          </cell>
          <cell r="AI141">
            <v>0</v>
          </cell>
        </row>
        <row r="142">
          <cell r="C142" t="str">
            <v>3.1.3б</v>
          </cell>
          <cell r="E142" t="str">
            <v>Разработка и внедрение информационных систем поддержки и мониторинга учебного процесса, научной и организационно-экономической деятельности</v>
          </cell>
          <cell r="H142">
            <v>2</v>
          </cell>
          <cell r="I142">
            <v>14</v>
          </cell>
          <cell r="K142">
            <v>0</v>
          </cell>
          <cell r="R142">
            <v>0</v>
          </cell>
          <cell r="S142" t="str">
            <v xml:space="preserve">-  </v>
          </cell>
          <cell r="T142" t="str">
            <v xml:space="preserve">-  </v>
          </cell>
          <cell r="W142" t="str">
            <v>Вн. вуза</v>
          </cell>
          <cell r="X142" t="str">
            <v xml:space="preserve"> -</v>
          </cell>
          <cell r="Z142">
            <v>0</v>
          </cell>
          <cell r="AA142" t="str">
            <v xml:space="preserve"> -</v>
          </cell>
          <cell r="AC142">
            <v>0</v>
          </cell>
          <cell r="AD142">
            <v>39092</v>
          </cell>
          <cell r="AF142">
            <v>0</v>
          </cell>
          <cell r="AG142">
            <v>39436</v>
          </cell>
          <cell r="AI142">
            <v>0</v>
          </cell>
        </row>
        <row r="143">
          <cell r="C143" t="str">
            <v>3.1.3б</v>
          </cell>
          <cell r="E143" t="str">
            <v>Разработка и внедрение информационных систем поддержки и мониторинга учебного процесса, научной и организационно-экономической деятельности</v>
          </cell>
          <cell r="H143">
            <v>2</v>
          </cell>
          <cell r="I143">
            <v>0.24</v>
          </cell>
          <cell r="K143">
            <v>0</v>
          </cell>
          <cell r="R143">
            <v>0</v>
          </cell>
          <cell r="S143" t="str">
            <v xml:space="preserve">-  </v>
          </cell>
          <cell r="T143" t="str">
            <v xml:space="preserve">-  </v>
          </cell>
          <cell r="W143" t="str">
            <v>Конкурс</v>
          </cell>
          <cell r="X143">
            <v>39097</v>
          </cell>
          <cell r="Z143">
            <v>0</v>
          </cell>
          <cell r="AA143">
            <v>39129</v>
          </cell>
          <cell r="AC143">
            <v>0</v>
          </cell>
          <cell r="AD143">
            <v>39147</v>
          </cell>
          <cell r="AF143">
            <v>0</v>
          </cell>
          <cell r="AG143">
            <v>39436</v>
          </cell>
          <cell r="AI143">
            <v>0</v>
          </cell>
        </row>
        <row r="144">
          <cell r="B144">
            <v>63</v>
          </cell>
          <cell r="C144" t="str">
            <v xml:space="preserve"> 3.1.4а</v>
          </cell>
          <cell r="D144" t="str">
            <v>----</v>
          </cell>
          <cell r="E144" t="str">
            <v>Мероприятие: Приобретение и внедрение информационных ресурсов и учебно-научно-методического обеспечения.</v>
          </cell>
          <cell r="F144" t="str">
            <v>----</v>
          </cell>
          <cell r="G144" t="str">
            <v>----</v>
          </cell>
          <cell r="H144">
            <v>2</v>
          </cell>
          <cell r="I144">
            <v>5.13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 xml:space="preserve">-  </v>
          </cell>
          <cell r="T144" t="str">
            <v xml:space="preserve">-  </v>
          </cell>
          <cell r="W144" t="str">
            <v>----</v>
          </cell>
          <cell r="X144" t="str">
            <v>-</v>
          </cell>
          <cell r="Y144" t="str">
            <v xml:space="preserve"> </v>
          </cell>
          <cell r="Z144" t="str">
            <v>-</v>
          </cell>
          <cell r="AA144" t="str">
            <v>-</v>
          </cell>
          <cell r="AB144" t="str">
            <v>-</v>
          </cell>
          <cell r="AC144" t="str">
            <v>-</v>
          </cell>
          <cell r="AD144" t="str">
            <v>-</v>
          </cell>
          <cell r="AE144" t="str">
            <v xml:space="preserve"> </v>
          </cell>
          <cell r="AF144" t="str">
            <v>-</v>
          </cell>
          <cell r="AG144">
            <v>39082</v>
          </cell>
          <cell r="AH144" t="str">
            <v xml:space="preserve"> </v>
          </cell>
          <cell r="AI144">
            <v>0</v>
          </cell>
        </row>
        <row r="145">
          <cell r="C145" t="str">
            <v>3.1.4а</v>
          </cell>
          <cell r="E145" t="str">
            <v>Приобретение и внедрение информационных ресурсов и учебно-научно-методического обеспечения</v>
          </cell>
          <cell r="H145">
            <v>2</v>
          </cell>
          <cell r="I145">
            <v>5</v>
          </cell>
          <cell r="K145">
            <v>0</v>
          </cell>
          <cell r="R145">
            <v>0</v>
          </cell>
          <cell r="S145" t="str">
            <v xml:space="preserve">-  </v>
          </cell>
          <cell r="T145" t="str">
            <v xml:space="preserve">-  </v>
          </cell>
          <cell r="W145" t="str">
            <v>Конкурс</v>
          </cell>
          <cell r="X145">
            <v>38908</v>
          </cell>
          <cell r="Z145">
            <v>82</v>
          </cell>
          <cell r="AA145">
            <v>38940</v>
          </cell>
          <cell r="AC145">
            <v>50</v>
          </cell>
          <cell r="AD145">
            <v>38961</v>
          </cell>
          <cell r="AF145">
            <v>29</v>
          </cell>
          <cell r="AG145">
            <v>39082</v>
          </cell>
          <cell r="AI145">
            <v>0</v>
          </cell>
        </row>
        <row r="146">
          <cell r="C146" t="str">
            <v>3.1.4а</v>
          </cell>
          <cell r="E146" t="str">
            <v>Приобретение и внедрение информационных ресурсов и учебно-научно-методического обеспечения</v>
          </cell>
          <cell r="H146">
            <v>2</v>
          </cell>
          <cell r="I146">
            <v>0.13</v>
          </cell>
          <cell r="K146">
            <v>0</v>
          </cell>
          <cell r="R146">
            <v>0</v>
          </cell>
          <cell r="S146" t="str">
            <v xml:space="preserve">-  </v>
          </cell>
          <cell r="T146" t="str">
            <v xml:space="preserve">-  </v>
          </cell>
          <cell r="W146" t="str">
            <v>Вн. вуза</v>
          </cell>
          <cell r="X146" t="str">
            <v xml:space="preserve"> -</v>
          </cell>
          <cell r="Z146">
            <v>0</v>
          </cell>
          <cell r="AA146" t="str">
            <v xml:space="preserve"> -</v>
          </cell>
          <cell r="AC146">
            <v>0</v>
          </cell>
          <cell r="AD146">
            <v>38899</v>
          </cell>
          <cell r="AF146">
            <v>91</v>
          </cell>
          <cell r="AG146">
            <v>39082</v>
          </cell>
          <cell r="AI146">
            <v>0</v>
          </cell>
        </row>
        <row r="147">
          <cell r="B147">
            <v>64</v>
          </cell>
          <cell r="C147" t="str">
            <v xml:space="preserve"> 3.1.4б</v>
          </cell>
          <cell r="D147" t="str">
            <v>----</v>
          </cell>
          <cell r="E147" t="str">
            <v>Мероприятие: Приобретение и внедрение информационных ресурсов и учебно-научно-методического обеспечения.</v>
          </cell>
          <cell r="F147" t="str">
            <v>----</v>
          </cell>
          <cell r="G147" t="str">
            <v>----</v>
          </cell>
          <cell r="H147">
            <v>2</v>
          </cell>
          <cell r="I147">
            <v>4.87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-  </v>
          </cell>
          <cell r="T147" t="str">
            <v xml:space="preserve">-  </v>
          </cell>
          <cell r="W147" t="str">
            <v>----</v>
          </cell>
          <cell r="X147" t="str">
            <v>-</v>
          </cell>
          <cell r="Y147" t="str">
            <v xml:space="preserve"> </v>
          </cell>
          <cell r="Z147" t="str">
            <v>-</v>
          </cell>
          <cell r="AA147" t="str">
            <v>-</v>
          </cell>
          <cell r="AB147" t="str">
            <v>-</v>
          </cell>
          <cell r="AC147" t="str">
            <v>-</v>
          </cell>
          <cell r="AD147" t="str">
            <v>-</v>
          </cell>
          <cell r="AE147" t="str">
            <v xml:space="preserve"> </v>
          </cell>
          <cell r="AF147" t="str">
            <v>-</v>
          </cell>
          <cell r="AG147">
            <v>39436</v>
          </cell>
          <cell r="AH147" t="str">
            <v xml:space="preserve"> </v>
          </cell>
          <cell r="AI147">
            <v>0</v>
          </cell>
        </row>
        <row r="148">
          <cell r="C148" t="str">
            <v>3.1.4б</v>
          </cell>
          <cell r="E148" t="str">
            <v>Приобретение и внедрение информационных ресурсов и учебно-научно-методического обеспечения</v>
          </cell>
          <cell r="H148">
            <v>2</v>
          </cell>
          <cell r="I148">
            <v>4.5</v>
          </cell>
          <cell r="K148">
            <v>0</v>
          </cell>
          <cell r="R148">
            <v>0</v>
          </cell>
          <cell r="S148" t="str">
            <v xml:space="preserve">-  </v>
          </cell>
          <cell r="T148" t="str">
            <v xml:space="preserve">-  </v>
          </cell>
          <cell r="W148" t="str">
            <v>Вн. вуза</v>
          </cell>
          <cell r="X148" t="str">
            <v xml:space="preserve"> -</v>
          </cell>
          <cell r="Z148">
            <v>0</v>
          </cell>
          <cell r="AA148" t="str">
            <v xml:space="preserve"> -</v>
          </cell>
          <cell r="AC148">
            <v>0</v>
          </cell>
          <cell r="AD148">
            <v>39092</v>
          </cell>
          <cell r="AF148">
            <v>0</v>
          </cell>
          <cell r="AG148">
            <v>39436</v>
          </cell>
          <cell r="AI148">
            <v>0</v>
          </cell>
        </row>
        <row r="149">
          <cell r="C149" t="str">
            <v>3.1.4б</v>
          </cell>
          <cell r="E149" t="str">
            <v>Приобретение и внедрение информационных ресурсов и учебно-научно-методического обеспечения</v>
          </cell>
          <cell r="H149">
            <v>2</v>
          </cell>
          <cell r="I149">
            <v>0.37</v>
          </cell>
          <cell r="K149">
            <v>0</v>
          </cell>
          <cell r="R149">
            <v>0</v>
          </cell>
          <cell r="S149" t="str">
            <v xml:space="preserve">-  </v>
          </cell>
          <cell r="T149" t="str">
            <v xml:space="preserve">-  </v>
          </cell>
          <cell r="W149" t="str">
            <v>Конкурс</v>
          </cell>
          <cell r="X149">
            <v>39097</v>
          </cell>
          <cell r="Z149">
            <v>0</v>
          </cell>
          <cell r="AA149">
            <v>39129</v>
          </cell>
          <cell r="AC149">
            <v>0</v>
          </cell>
          <cell r="AD149">
            <v>39147</v>
          </cell>
          <cell r="AF149">
            <v>0</v>
          </cell>
          <cell r="AG149">
            <v>39436</v>
          </cell>
          <cell r="AI149">
            <v>0</v>
          </cell>
        </row>
        <row r="150">
          <cell r="B150">
            <v>65</v>
          </cell>
          <cell r="C150" t="str">
            <v xml:space="preserve"> 3.1.5а</v>
          </cell>
          <cell r="D150" t="str">
            <v>----</v>
          </cell>
          <cell r="E150" t="str">
            <v>Мероприятие: Приобретение и внедрение лицензионного программного обеспечения</v>
          </cell>
          <cell r="F150" t="str">
            <v>----</v>
          </cell>
          <cell r="G150" t="str">
            <v>----</v>
          </cell>
          <cell r="H150">
            <v>2</v>
          </cell>
          <cell r="I150">
            <v>20.004000000000001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-  </v>
          </cell>
          <cell r="T150" t="str">
            <v xml:space="preserve">-  </v>
          </cell>
          <cell r="W150" t="str">
            <v>----</v>
          </cell>
          <cell r="X150" t="str">
            <v>-</v>
          </cell>
          <cell r="Y150" t="str">
            <v xml:space="preserve"> </v>
          </cell>
          <cell r="Z150" t="str">
            <v>-</v>
          </cell>
          <cell r="AA150" t="str">
            <v>-</v>
          </cell>
          <cell r="AB150" t="str">
            <v>-</v>
          </cell>
          <cell r="AC150" t="str">
            <v>-</v>
          </cell>
          <cell r="AD150" t="str">
            <v>-</v>
          </cell>
          <cell r="AE150" t="str">
            <v xml:space="preserve"> </v>
          </cell>
          <cell r="AF150" t="str">
            <v>-</v>
          </cell>
          <cell r="AG150">
            <v>39082</v>
          </cell>
          <cell r="AH150" t="str">
            <v xml:space="preserve"> </v>
          </cell>
          <cell r="AI150">
            <v>0</v>
          </cell>
        </row>
        <row r="151">
          <cell r="C151" t="str">
            <v>3.1.5а</v>
          </cell>
          <cell r="E151" t="str">
            <v>Приобретение и внедрение лицензионного программного обеспечения</v>
          </cell>
          <cell r="H151">
            <v>2</v>
          </cell>
          <cell r="I151">
            <v>20.004000000000001</v>
          </cell>
          <cell r="K151">
            <v>0</v>
          </cell>
          <cell r="R151">
            <v>0</v>
          </cell>
          <cell r="S151" t="str">
            <v xml:space="preserve">-  </v>
          </cell>
          <cell r="T151" t="str">
            <v xml:space="preserve">-  </v>
          </cell>
          <cell r="W151" t="str">
            <v>Конкурс</v>
          </cell>
          <cell r="X151">
            <v>38908</v>
          </cell>
          <cell r="Z151">
            <v>82</v>
          </cell>
          <cell r="AA151">
            <v>38940</v>
          </cell>
          <cell r="AC151">
            <v>50</v>
          </cell>
          <cell r="AD151">
            <v>38961</v>
          </cell>
          <cell r="AF151">
            <v>29</v>
          </cell>
          <cell r="AG151">
            <v>39082</v>
          </cell>
          <cell r="AI151">
            <v>0</v>
          </cell>
        </row>
        <row r="152">
          <cell r="B152">
            <v>66</v>
          </cell>
          <cell r="C152" t="str">
            <v xml:space="preserve"> 3.1.5б</v>
          </cell>
          <cell r="D152" t="str">
            <v>----</v>
          </cell>
          <cell r="E152" t="str">
            <v>Мероприятие: Приобретение и внедрение лицензионного программного обеспечения</v>
          </cell>
          <cell r="F152" t="str">
            <v>----</v>
          </cell>
          <cell r="G152" t="str">
            <v>----</v>
          </cell>
          <cell r="H152">
            <v>2</v>
          </cell>
          <cell r="I152">
            <v>19.905999999999999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 xml:space="preserve">-  </v>
          </cell>
          <cell r="T152" t="str">
            <v xml:space="preserve">-  </v>
          </cell>
          <cell r="W152" t="str">
            <v>----</v>
          </cell>
          <cell r="X152" t="str">
            <v>-</v>
          </cell>
          <cell r="Y152" t="str">
            <v xml:space="preserve"> </v>
          </cell>
          <cell r="Z152" t="str">
            <v>-</v>
          </cell>
          <cell r="AA152" t="str">
            <v>-</v>
          </cell>
          <cell r="AB152" t="str">
            <v>-</v>
          </cell>
          <cell r="AC152" t="str">
            <v>-</v>
          </cell>
          <cell r="AD152" t="str">
            <v>-</v>
          </cell>
          <cell r="AE152" t="str">
            <v xml:space="preserve"> </v>
          </cell>
          <cell r="AF152" t="str">
            <v>-</v>
          </cell>
          <cell r="AG152">
            <v>39436</v>
          </cell>
          <cell r="AH152" t="str">
            <v xml:space="preserve"> </v>
          </cell>
          <cell r="AI152">
            <v>0</v>
          </cell>
        </row>
        <row r="153">
          <cell r="C153" t="str">
            <v>3.1.5б</v>
          </cell>
          <cell r="E153" t="str">
            <v>Приобретение и внедрение лицензионного программного обеспечения</v>
          </cell>
          <cell r="H153">
            <v>2</v>
          </cell>
          <cell r="I153">
            <v>19.905999999999999</v>
          </cell>
          <cell r="K153">
            <v>0</v>
          </cell>
          <cell r="R153">
            <v>0</v>
          </cell>
          <cell r="S153" t="str">
            <v xml:space="preserve">-  </v>
          </cell>
          <cell r="T153" t="str">
            <v xml:space="preserve">-  </v>
          </cell>
          <cell r="W153" t="str">
            <v>Конкурс</v>
          </cell>
          <cell r="X153">
            <v>39097</v>
          </cell>
          <cell r="Z153">
            <v>0</v>
          </cell>
          <cell r="AA153">
            <v>39129</v>
          </cell>
          <cell r="AC153">
            <v>0</v>
          </cell>
          <cell r="AD153">
            <v>39147</v>
          </cell>
          <cell r="AF153">
            <v>0</v>
          </cell>
          <cell r="AG153">
            <v>39436</v>
          </cell>
          <cell r="AI153">
            <v>0</v>
          </cell>
        </row>
        <row r="154">
          <cell r="B154">
            <v>67</v>
          </cell>
          <cell r="C154" t="str">
            <v xml:space="preserve"> 3.2.1а</v>
          </cell>
          <cell r="D154" t="str">
            <v>----</v>
          </cell>
          <cell r="E154" t="str">
            <v>Мероприятие: Приобретение, монтаж и ввод в эксплуатацию многофункциональной цифровой телекоммуникационной системы</v>
          </cell>
          <cell r="F154" t="str">
            <v>----</v>
          </cell>
          <cell r="G154" t="str">
            <v>----</v>
          </cell>
          <cell r="H154">
            <v>1</v>
          </cell>
          <cell r="I154">
            <v>8.52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 xml:space="preserve">-  </v>
          </cell>
          <cell r="T154" t="str">
            <v xml:space="preserve">-  </v>
          </cell>
          <cell r="W154" t="str">
            <v>----</v>
          </cell>
          <cell r="X154" t="str">
            <v>-</v>
          </cell>
          <cell r="Y154" t="str">
            <v xml:space="preserve"> </v>
          </cell>
          <cell r="Z154" t="str">
            <v>-</v>
          </cell>
          <cell r="AA154" t="str">
            <v>-</v>
          </cell>
          <cell r="AB154" t="str">
            <v>-</v>
          </cell>
          <cell r="AC154" t="str">
            <v>-</v>
          </cell>
          <cell r="AD154" t="str">
            <v>-</v>
          </cell>
          <cell r="AE154" t="str">
            <v xml:space="preserve"> </v>
          </cell>
          <cell r="AF154" t="str">
            <v>-</v>
          </cell>
          <cell r="AG154">
            <v>39082</v>
          </cell>
          <cell r="AH154" t="str">
            <v xml:space="preserve"> </v>
          </cell>
          <cell r="AI154">
            <v>0</v>
          </cell>
        </row>
        <row r="155">
          <cell r="C155" t="str">
            <v>3.2.1а</v>
          </cell>
          <cell r="E155" t="str">
            <v>Приобретение, монтаж и ввод в эксплуатацию многофункциональной цифровой телекоммуникационной системы</v>
          </cell>
          <cell r="H155">
            <v>1</v>
          </cell>
          <cell r="I155">
            <v>8.52</v>
          </cell>
          <cell r="K155">
            <v>0</v>
          </cell>
          <cell r="R155">
            <v>0</v>
          </cell>
          <cell r="S155" t="str">
            <v xml:space="preserve">-  </v>
          </cell>
          <cell r="T155" t="str">
            <v xml:space="preserve">-  </v>
          </cell>
          <cell r="W155" t="str">
            <v>Конкурс</v>
          </cell>
          <cell r="X155">
            <v>38908</v>
          </cell>
          <cell r="Z155">
            <v>82</v>
          </cell>
          <cell r="AA155">
            <v>38940</v>
          </cell>
          <cell r="AC155">
            <v>50</v>
          </cell>
          <cell r="AD155">
            <v>38961</v>
          </cell>
          <cell r="AF155">
            <v>29</v>
          </cell>
          <cell r="AG155">
            <v>39082</v>
          </cell>
          <cell r="AI155">
            <v>0</v>
          </cell>
        </row>
        <row r="156">
          <cell r="B156">
            <v>68</v>
          </cell>
          <cell r="C156" t="str">
            <v xml:space="preserve"> 3.2.1б</v>
          </cell>
          <cell r="D156" t="str">
            <v>----</v>
          </cell>
          <cell r="E156" t="str">
            <v>Мероприятие: Приобретение, монтаж и ввод в эксплуатацию многофункциональной цифровой телекоммуникационной системы</v>
          </cell>
          <cell r="F156" t="str">
            <v>----</v>
          </cell>
          <cell r="G156" t="str">
            <v>----</v>
          </cell>
          <cell r="H156">
            <v>1</v>
          </cell>
          <cell r="I156">
            <v>8.52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 t="str">
            <v xml:space="preserve">-  </v>
          </cell>
          <cell r="T156" t="str">
            <v xml:space="preserve">-  </v>
          </cell>
          <cell r="W156" t="str">
            <v>----</v>
          </cell>
          <cell r="X156" t="str">
            <v>-</v>
          </cell>
          <cell r="Y156" t="str">
            <v xml:space="preserve"> </v>
          </cell>
          <cell r="Z156" t="str">
            <v>-</v>
          </cell>
          <cell r="AA156" t="str">
            <v>-</v>
          </cell>
          <cell r="AB156" t="str">
            <v>-</v>
          </cell>
          <cell r="AC156" t="str">
            <v>-</v>
          </cell>
          <cell r="AD156" t="str">
            <v>-</v>
          </cell>
          <cell r="AE156" t="str">
            <v xml:space="preserve"> </v>
          </cell>
          <cell r="AF156" t="str">
            <v>-</v>
          </cell>
          <cell r="AG156">
            <v>39447</v>
          </cell>
          <cell r="AH156" t="str">
            <v xml:space="preserve"> </v>
          </cell>
          <cell r="AI156">
            <v>0</v>
          </cell>
        </row>
        <row r="157">
          <cell r="C157" t="str">
            <v>3.2.1б</v>
          </cell>
          <cell r="E157" t="str">
            <v>Приобретение, монтаж и ввод в эксплуатацию многофункциональной цифровой телекоммуникационной системы</v>
          </cell>
          <cell r="H157">
            <v>1</v>
          </cell>
          <cell r="I157">
            <v>8.52</v>
          </cell>
          <cell r="K157">
            <v>0</v>
          </cell>
          <cell r="R157">
            <v>0</v>
          </cell>
          <cell r="S157" t="str">
            <v xml:space="preserve">-  </v>
          </cell>
          <cell r="T157" t="str">
            <v xml:space="preserve">-  </v>
          </cell>
          <cell r="W157" t="str">
            <v>Конкурс</v>
          </cell>
          <cell r="X157">
            <v>39097</v>
          </cell>
          <cell r="Z157">
            <v>0</v>
          </cell>
          <cell r="AA157">
            <v>39129</v>
          </cell>
          <cell r="AC157">
            <v>0</v>
          </cell>
          <cell r="AD157">
            <v>39147</v>
          </cell>
          <cell r="AF157">
            <v>0</v>
          </cell>
          <cell r="AG157">
            <v>39447</v>
          </cell>
          <cell r="AI157">
            <v>0</v>
          </cell>
        </row>
        <row r="158">
          <cell r="B158">
            <v>69</v>
          </cell>
          <cell r="C158" t="str">
            <v xml:space="preserve"> 3.2.2а</v>
          </cell>
          <cell r="D158" t="str">
            <v>----</v>
          </cell>
          <cell r="E158" t="str">
            <v>Мероприятие: Создание и ввод в эксплуатацию цифровой сети аудио-видео вещания и сопровождения учебного процесса</v>
          </cell>
          <cell r="F158" t="str">
            <v>----</v>
          </cell>
          <cell r="G158" t="str">
            <v>----</v>
          </cell>
          <cell r="H158">
            <v>1</v>
          </cell>
          <cell r="I158">
            <v>5.3280000000000003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 t="str">
            <v xml:space="preserve">-  </v>
          </cell>
          <cell r="T158" t="str">
            <v xml:space="preserve">-  </v>
          </cell>
          <cell r="W158" t="str">
            <v>----</v>
          </cell>
          <cell r="X158" t="str">
            <v>-</v>
          </cell>
          <cell r="Y158" t="str">
            <v xml:space="preserve"> </v>
          </cell>
          <cell r="Z158" t="str">
            <v>-</v>
          </cell>
          <cell r="AA158" t="str">
            <v>-</v>
          </cell>
          <cell r="AB158" t="str">
            <v>-</v>
          </cell>
          <cell r="AC158" t="str">
            <v>-</v>
          </cell>
          <cell r="AD158" t="str">
            <v>-</v>
          </cell>
          <cell r="AE158" t="str">
            <v xml:space="preserve"> </v>
          </cell>
          <cell r="AF158" t="str">
            <v>-</v>
          </cell>
          <cell r="AG158">
            <v>39082</v>
          </cell>
          <cell r="AH158" t="str">
            <v xml:space="preserve"> </v>
          </cell>
          <cell r="AI158">
            <v>0</v>
          </cell>
        </row>
        <row r="159">
          <cell r="C159" t="str">
            <v>3.2.2а</v>
          </cell>
          <cell r="E159" t="str">
            <v>Создание и ввод в эксплуатацию цифровой сети аудио-видео вещания и сопровождения учебного процесса</v>
          </cell>
          <cell r="H159">
            <v>1</v>
          </cell>
          <cell r="I159">
            <v>5.3280000000000003</v>
          </cell>
          <cell r="K159">
            <v>0</v>
          </cell>
          <cell r="R159">
            <v>0</v>
          </cell>
          <cell r="S159" t="str">
            <v xml:space="preserve">-  </v>
          </cell>
          <cell r="T159" t="str">
            <v xml:space="preserve">-  </v>
          </cell>
          <cell r="W159" t="str">
            <v>Конкурс</v>
          </cell>
          <cell r="X159">
            <v>38908</v>
          </cell>
          <cell r="Z159">
            <v>82</v>
          </cell>
          <cell r="AA159">
            <v>38940</v>
          </cell>
          <cell r="AC159">
            <v>50</v>
          </cell>
          <cell r="AD159">
            <v>38961</v>
          </cell>
          <cell r="AF159">
            <v>29</v>
          </cell>
          <cell r="AG159">
            <v>39082</v>
          </cell>
          <cell r="AI159">
            <v>0</v>
          </cell>
        </row>
        <row r="160">
          <cell r="B160">
            <v>70</v>
          </cell>
          <cell r="C160" t="str">
            <v xml:space="preserve"> 3.2.2б</v>
          </cell>
          <cell r="D160" t="str">
            <v>----</v>
          </cell>
          <cell r="E160" t="str">
            <v>Мероприятие: Создание и ввод в эксплуатацию цифровой сети аудио-видео вещания и сопровождения учебного процесса</v>
          </cell>
          <cell r="F160" t="str">
            <v>----</v>
          </cell>
          <cell r="G160" t="str">
            <v>----</v>
          </cell>
          <cell r="H160">
            <v>1</v>
          </cell>
          <cell r="I160">
            <v>5.3280000000000003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 xml:space="preserve">-  </v>
          </cell>
          <cell r="T160" t="str">
            <v xml:space="preserve">-  </v>
          </cell>
          <cell r="W160" t="str">
            <v>----</v>
          </cell>
          <cell r="X160" t="str">
            <v>-</v>
          </cell>
          <cell r="Y160" t="str">
            <v xml:space="preserve"> </v>
          </cell>
          <cell r="Z160" t="str">
            <v>-</v>
          </cell>
          <cell r="AA160" t="str">
            <v>-</v>
          </cell>
          <cell r="AB160" t="str">
            <v>-</v>
          </cell>
          <cell r="AC160" t="str">
            <v>-</v>
          </cell>
          <cell r="AD160" t="str">
            <v>-</v>
          </cell>
          <cell r="AE160" t="str">
            <v xml:space="preserve"> </v>
          </cell>
          <cell r="AF160" t="str">
            <v>-</v>
          </cell>
          <cell r="AG160">
            <v>39447</v>
          </cell>
          <cell r="AH160" t="str">
            <v xml:space="preserve"> </v>
          </cell>
          <cell r="AI160">
            <v>0</v>
          </cell>
        </row>
        <row r="161">
          <cell r="C161" t="str">
            <v>3.2.2б</v>
          </cell>
          <cell r="E161" t="str">
            <v>Создание и ввод в эксплуатацию цифровой сети аудио-видео вещания и сопровождения учебного процесса</v>
          </cell>
          <cell r="H161">
            <v>1</v>
          </cell>
          <cell r="I161">
            <v>5.3280000000000003</v>
          </cell>
          <cell r="K161">
            <v>0</v>
          </cell>
          <cell r="R161">
            <v>0</v>
          </cell>
          <cell r="S161" t="str">
            <v xml:space="preserve">-  </v>
          </cell>
          <cell r="T161" t="str">
            <v xml:space="preserve">-  </v>
          </cell>
          <cell r="W161" t="str">
            <v>Конкурс</v>
          </cell>
          <cell r="X161">
            <v>39097</v>
          </cell>
          <cell r="Z161">
            <v>0</v>
          </cell>
          <cell r="AA161">
            <v>39129</v>
          </cell>
          <cell r="AC161">
            <v>0</v>
          </cell>
          <cell r="AD161">
            <v>39147</v>
          </cell>
          <cell r="AF161">
            <v>0</v>
          </cell>
          <cell r="AG161">
            <v>39447</v>
          </cell>
          <cell r="AI161">
            <v>0</v>
          </cell>
        </row>
        <row r="162">
          <cell r="B162">
            <v>71</v>
          </cell>
          <cell r="C162" t="str">
            <v xml:space="preserve"> 3.2.3а</v>
          </cell>
          <cell r="D162" t="str">
            <v>----</v>
          </cell>
          <cell r="E162" t="str">
            <v>Мероприятие: Создание мультимедийной студии, организация записи и хранения мультимедийных продуктов</v>
          </cell>
          <cell r="F162" t="str">
            <v>----</v>
          </cell>
          <cell r="G162" t="str">
            <v>----</v>
          </cell>
          <cell r="H162">
            <v>1</v>
          </cell>
          <cell r="I162">
            <v>9.1560000000000006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-  </v>
          </cell>
          <cell r="T162" t="str">
            <v xml:space="preserve">-  </v>
          </cell>
          <cell r="W162" t="str">
            <v>----</v>
          </cell>
          <cell r="X162" t="str">
            <v>-</v>
          </cell>
          <cell r="Y162" t="str">
            <v xml:space="preserve"> </v>
          </cell>
          <cell r="Z162" t="str">
            <v>-</v>
          </cell>
          <cell r="AA162" t="str">
            <v>-</v>
          </cell>
          <cell r="AB162" t="str">
            <v>-</v>
          </cell>
          <cell r="AC162" t="str">
            <v>-</v>
          </cell>
          <cell r="AD162" t="str">
            <v>-</v>
          </cell>
          <cell r="AE162" t="str">
            <v xml:space="preserve"> </v>
          </cell>
          <cell r="AF162" t="str">
            <v>-</v>
          </cell>
          <cell r="AG162">
            <v>39082</v>
          </cell>
          <cell r="AH162" t="str">
            <v xml:space="preserve"> </v>
          </cell>
          <cell r="AI162">
            <v>0</v>
          </cell>
        </row>
        <row r="163">
          <cell r="C163" t="str">
            <v>3.2.3а</v>
          </cell>
          <cell r="E163" t="str">
            <v>Создание мультимедийной студии, организация записи и хранения мультимедийных продуктов</v>
          </cell>
          <cell r="H163">
            <v>1</v>
          </cell>
          <cell r="I163">
            <v>9.1560000000000006</v>
          </cell>
          <cell r="K163">
            <v>0</v>
          </cell>
          <cell r="R163">
            <v>0</v>
          </cell>
          <cell r="S163" t="str">
            <v xml:space="preserve">-  </v>
          </cell>
          <cell r="T163" t="str">
            <v xml:space="preserve">-  </v>
          </cell>
          <cell r="W163" t="str">
            <v>Конкурс</v>
          </cell>
          <cell r="X163">
            <v>38908</v>
          </cell>
          <cell r="Z163">
            <v>82</v>
          </cell>
          <cell r="AA163">
            <v>38940</v>
          </cell>
          <cell r="AC163">
            <v>50</v>
          </cell>
          <cell r="AD163">
            <v>38961</v>
          </cell>
          <cell r="AF163">
            <v>29</v>
          </cell>
          <cell r="AG163">
            <v>39082</v>
          </cell>
          <cell r="AI163">
            <v>0</v>
          </cell>
        </row>
        <row r="164">
          <cell r="B164">
            <v>72</v>
          </cell>
          <cell r="C164" t="str">
            <v xml:space="preserve"> 3.2.3б</v>
          </cell>
          <cell r="D164" t="str">
            <v>----</v>
          </cell>
          <cell r="E164" t="str">
            <v>Мероприятие: Создание мультимедийной студии, организация записи и хранения мультимедийных продуктов</v>
          </cell>
          <cell r="F164" t="str">
            <v>----</v>
          </cell>
          <cell r="G164" t="str">
            <v>----</v>
          </cell>
          <cell r="H164">
            <v>1</v>
          </cell>
          <cell r="I164">
            <v>9.1560000000000006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-  </v>
          </cell>
          <cell r="T164" t="str">
            <v xml:space="preserve">-  </v>
          </cell>
          <cell r="W164" t="str">
            <v>----</v>
          </cell>
          <cell r="X164" t="str">
            <v>-</v>
          </cell>
          <cell r="Y164" t="str">
            <v xml:space="preserve"> </v>
          </cell>
          <cell r="Z164" t="str">
            <v>-</v>
          </cell>
          <cell r="AA164" t="str">
            <v>-</v>
          </cell>
          <cell r="AB164" t="str">
            <v>-</v>
          </cell>
          <cell r="AC164" t="str">
            <v>-</v>
          </cell>
          <cell r="AD164" t="str">
            <v>-</v>
          </cell>
          <cell r="AE164" t="str">
            <v xml:space="preserve"> </v>
          </cell>
          <cell r="AF164" t="str">
            <v>-</v>
          </cell>
          <cell r="AG164">
            <v>39447</v>
          </cell>
          <cell r="AH164" t="str">
            <v xml:space="preserve"> </v>
          </cell>
          <cell r="AI164">
            <v>0</v>
          </cell>
        </row>
        <row r="165">
          <cell r="C165" t="str">
            <v>3.2.3б</v>
          </cell>
          <cell r="E165" t="str">
            <v>Создание мультимедийной студии, организация записи и хранения мультимедийных продуктов</v>
          </cell>
          <cell r="H165">
            <v>1</v>
          </cell>
          <cell r="I165">
            <v>9.1560000000000006</v>
          </cell>
          <cell r="K165">
            <v>0</v>
          </cell>
          <cell r="R165">
            <v>0</v>
          </cell>
          <cell r="S165" t="str">
            <v xml:space="preserve">-  </v>
          </cell>
          <cell r="T165" t="str">
            <v xml:space="preserve">-  </v>
          </cell>
          <cell r="W165" t="str">
            <v>Конкурс</v>
          </cell>
          <cell r="X165">
            <v>39097</v>
          </cell>
          <cell r="Z165">
            <v>0</v>
          </cell>
          <cell r="AA165">
            <v>39129</v>
          </cell>
          <cell r="AC165">
            <v>0</v>
          </cell>
          <cell r="AD165">
            <v>39147</v>
          </cell>
          <cell r="AF165">
            <v>0</v>
          </cell>
          <cell r="AG165">
            <v>39447</v>
          </cell>
          <cell r="AI165">
            <v>0</v>
          </cell>
        </row>
        <row r="166">
          <cell r="B166">
            <v>73</v>
          </cell>
          <cell r="C166" t="str">
            <v xml:space="preserve"> 3.3.1а</v>
          </cell>
          <cell r="D166" t="str">
            <v>----</v>
          </cell>
          <cell r="E166" t="str">
            <v>Мероприятие: Приобретение и ввод в эксплуатацию каналообразующего оборудования.</v>
          </cell>
          <cell r="F166" t="str">
            <v>----</v>
          </cell>
          <cell r="G166" t="str">
            <v>----</v>
          </cell>
          <cell r="H166">
            <v>1</v>
          </cell>
          <cell r="I166">
            <v>12.042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 xml:space="preserve">-  </v>
          </cell>
          <cell r="T166" t="str">
            <v xml:space="preserve">-  </v>
          </cell>
          <cell r="W166" t="str">
            <v>----</v>
          </cell>
          <cell r="X166" t="str">
            <v>-</v>
          </cell>
          <cell r="Y166" t="str">
            <v xml:space="preserve"> </v>
          </cell>
          <cell r="Z166" t="str">
            <v>-</v>
          </cell>
          <cell r="AA166" t="str">
            <v>-</v>
          </cell>
          <cell r="AB166" t="str">
            <v>-</v>
          </cell>
          <cell r="AC166" t="str">
            <v>-</v>
          </cell>
          <cell r="AD166" t="str">
            <v>-</v>
          </cell>
          <cell r="AE166" t="str">
            <v xml:space="preserve"> </v>
          </cell>
          <cell r="AF166" t="str">
            <v>-</v>
          </cell>
          <cell r="AG166">
            <v>39082</v>
          </cell>
          <cell r="AH166" t="str">
            <v xml:space="preserve"> </v>
          </cell>
          <cell r="AI166">
            <v>0</v>
          </cell>
        </row>
        <row r="167">
          <cell r="C167" t="str">
            <v>3.3.1а</v>
          </cell>
          <cell r="E167" t="str">
            <v>Приобретение и ввод в эксплуатацию каналообразующего оборудования</v>
          </cell>
          <cell r="H167">
            <v>1</v>
          </cell>
          <cell r="I167">
            <v>12.042</v>
          </cell>
          <cell r="K167">
            <v>0</v>
          </cell>
          <cell r="R167">
            <v>0</v>
          </cell>
          <cell r="S167" t="str">
            <v xml:space="preserve">-  </v>
          </cell>
          <cell r="T167" t="str">
            <v xml:space="preserve">-  </v>
          </cell>
          <cell r="W167" t="str">
            <v>Конкурс</v>
          </cell>
          <cell r="X167">
            <v>38908</v>
          </cell>
          <cell r="Z167">
            <v>82</v>
          </cell>
          <cell r="AA167">
            <v>38940</v>
          </cell>
          <cell r="AC167">
            <v>50</v>
          </cell>
          <cell r="AD167">
            <v>38961</v>
          </cell>
          <cell r="AF167">
            <v>29</v>
          </cell>
          <cell r="AG167">
            <v>39082</v>
          </cell>
          <cell r="AI167">
            <v>0</v>
          </cell>
        </row>
        <row r="168">
          <cell r="B168">
            <v>74</v>
          </cell>
          <cell r="C168" t="str">
            <v xml:space="preserve"> 3.3.1б</v>
          </cell>
          <cell r="D168" t="str">
            <v>----</v>
          </cell>
          <cell r="E168" t="str">
            <v>Мероприятие: Приобретение и ввод в эксплуатацию каналообразующего оборудования.</v>
          </cell>
          <cell r="F168" t="str">
            <v>----</v>
          </cell>
          <cell r="G168" t="str">
            <v>----</v>
          </cell>
          <cell r="H168">
            <v>1</v>
          </cell>
          <cell r="I168">
            <v>12.048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 t="str">
            <v xml:space="preserve">-  </v>
          </cell>
          <cell r="T168" t="str">
            <v xml:space="preserve">-  </v>
          </cell>
          <cell r="W168" t="str">
            <v>----</v>
          </cell>
          <cell r="X168" t="str">
            <v>-</v>
          </cell>
          <cell r="Y168" t="str">
            <v xml:space="preserve"> </v>
          </cell>
          <cell r="Z168" t="str">
            <v>-</v>
          </cell>
          <cell r="AA168" t="str">
            <v>-</v>
          </cell>
          <cell r="AB168" t="str">
            <v>-</v>
          </cell>
          <cell r="AC168" t="str">
            <v>-</v>
          </cell>
          <cell r="AD168" t="str">
            <v>-</v>
          </cell>
          <cell r="AE168" t="str">
            <v xml:space="preserve"> </v>
          </cell>
          <cell r="AF168" t="str">
            <v>-</v>
          </cell>
          <cell r="AG168">
            <v>39447</v>
          </cell>
          <cell r="AH168" t="str">
            <v xml:space="preserve"> </v>
          </cell>
          <cell r="AI168">
            <v>0</v>
          </cell>
        </row>
        <row r="169">
          <cell r="C169" t="str">
            <v>3.3.1б</v>
          </cell>
          <cell r="E169" t="str">
            <v>Приобретение и ввод в эксплуатацию каналообразующего оборудования</v>
          </cell>
          <cell r="H169">
            <v>1</v>
          </cell>
          <cell r="I169">
            <v>12.048</v>
          </cell>
          <cell r="K169">
            <v>0</v>
          </cell>
          <cell r="R169">
            <v>0</v>
          </cell>
          <cell r="S169" t="str">
            <v xml:space="preserve">-  </v>
          </cell>
          <cell r="T169" t="str">
            <v xml:space="preserve">-  </v>
          </cell>
          <cell r="W169" t="str">
            <v>Конкурс</v>
          </cell>
          <cell r="X169">
            <v>39097</v>
          </cell>
          <cell r="Z169">
            <v>0</v>
          </cell>
          <cell r="AA169">
            <v>39129</v>
          </cell>
          <cell r="AC169">
            <v>0</v>
          </cell>
          <cell r="AD169">
            <v>39147</v>
          </cell>
          <cell r="AF169">
            <v>0</v>
          </cell>
          <cell r="AG169">
            <v>39447</v>
          </cell>
          <cell r="AI169">
            <v>0</v>
          </cell>
        </row>
        <row r="170">
          <cell r="B170">
            <v>75</v>
          </cell>
          <cell r="C170" t="str">
            <v xml:space="preserve"> 3.3.2а</v>
          </cell>
          <cell r="D170" t="str">
            <v>----</v>
          </cell>
          <cell r="E170" t="str">
            <v>Мероприятие: Создание шлюза на основе высокопроизводительного маршрутизатора с поддержкой голосовых функций</v>
          </cell>
          <cell r="F170" t="str">
            <v>----</v>
          </cell>
          <cell r="G170" t="str">
            <v>----</v>
          </cell>
          <cell r="H170">
            <v>1</v>
          </cell>
          <cell r="I170">
            <v>1.956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 xml:space="preserve">-  </v>
          </cell>
          <cell r="T170" t="str">
            <v xml:space="preserve">-  </v>
          </cell>
          <cell r="W170" t="str">
            <v>----</v>
          </cell>
          <cell r="X170" t="str">
            <v>-</v>
          </cell>
          <cell r="Y170" t="str">
            <v xml:space="preserve"> </v>
          </cell>
          <cell r="Z170" t="str">
            <v>-</v>
          </cell>
          <cell r="AA170" t="str">
            <v>-</v>
          </cell>
          <cell r="AB170" t="str">
            <v>-</v>
          </cell>
          <cell r="AC170" t="str">
            <v>-</v>
          </cell>
          <cell r="AD170" t="str">
            <v>-</v>
          </cell>
          <cell r="AE170" t="str">
            <v xml:space="preserve"> </v>
          </cell>
          <cell r="AF170" t="str">
            <v>-</v>
          </cell>
          <cell r="AG170">
            <v>39082</v>
          </cell>
          <cell r="AH170" t="str">
            <v xml:space="preserve"> </v>
          </cell>
          <cell r="AI170">
            <v>0</v>
          </cell>
        </row>
        <row r="171">
          <cell r="C171" t="str">
            <v>3.3.2а</v>
          </cell>
          <cell r="E171" t="str">
            <v>Создание шлюза на основе высокопроизводительного маршрутизатора с поддержкой голосовых функций</v>
          </cell>
          <cell r="H171">
            <v>1</v>
          </cell>
          <cell r="I171">
            <v>1.956</v>
          </cell>
          <cell r="K171">
            <v>0</v>
          </cell>
          <cell r="R171">
            <v>0</v>
          </cell>
          <cell r="S171" t="str">
            <v xml:space="preserve">-  </v>
          </cell>
          <cell r="T171" t="str">
            <v xml:space="preserve">-  </v>
          </cell>
          <cell r="W171" t="str">
            <v>Конкурс</v>
          </cell>
          <cell r="X171">
            <v>38908</v>
          </cell>
          <cell r="Z171">
            <v>82</v>
          </cell>
          <cell r="AA171">
            <v>38940</v>
          </cell>
          <cell r="AC171">
            <v>50</v>
          </cell>
          <cell r="AD171">
            <v>38961</v>
          </cell>
          <cell r="AF171">
            <v>29</v>
          </cell>
          <cell r="AG171">
            <v>39082</v>
          </cell>
          <cell r="AI171">
            <v>0</v>
          </cell>
        </row>
        <row r="172">
          <cell r="B172">
            <v>76</v>
          </cell>
          <cell r="C172" t="str">
            <v xml:space="preserve"> 3.3.2б</v>
          </cell>
          <cell r="D172" t="str">
            <v>----</v>
          </cell>
          <cell r="E172" t="str">
            <v>Мероприятие: Создание шлюза на основе высокопроизводительного маршрутизатора с поддержкой голосовых функций</v>
          </cell>
          <cell r="F172" t="str">
            <v>----</v>
          </cell>
          <cell r="G172" t="str">
            <v>----</v>
          </cell>
          <cell r="H172">
            <v>1</v>
          </cell>
          <cell r="I172">
            <v>1.956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-  </v>
          </cell>
          <cell r="T172" t="str">
            <v xml:space="preserve">-  </v>
          </cell>
          <cell r="W172" t="str">
            <v>----</v>
          </cell>
          <cell r="X172" t="str">
            <v>-</v>
          </cell>
          <cell r="Y172" t="str">
            <v xml:space="preserve"> </v>
          </cell>
          <cell r="Z172" t="str">
            <v>-</v>
          </cell>
          <cell r="AA172" t="str">
            <v>-</v>
          </cell>
          <cell r="AB172" t="str">
            <v>-</v>
          </cell>
          <cell r="AC172" t="str">
            <v>-</v>
          </cell>
          <cell r="AD172" t="str">
            <v>-</v>
          </cell>
          <cell r="AE172" t="str">
            <v xml:space="preserve"> </v>
          </cell>
          <cell r="AF172" t="str">
            <v>-</v>
          </cell>
          <cell r="AG172">
            <v>39447</v>
          </cell>
          <cell r="AH172" t="str">
            <v xml:space="preserve"> </v>
          </cell>
          <cell r="AI172">
            <v>0</v>
          </cell>
        </row>
        <row r="173">
          <cell r="C173" t="str">
            <v>3.3.2б</v>
          </cell>
          <cell r="E173" t="str">
            <v>Создание шлюза на основе высокопроизводительного маршрутизатора с поддержкой голосовых функций</v>
          </cell>
          <cell r="H173">
            <v>1</v>
          </cell>
          <cell r="I173">
            <v>1.956</v>
          </cell>
          <cell r="K173">
            <v>0</v>
          </cell>
          <cell r="R173">
            <v>0</v>
          </cell>
          <cell r="S173" t="str">
            <v xml:space="preserve">-  </v>
          </cell>
          <cell r="T173" t="str">
            <v xml:space="preserve">-  </v>
          </cell>
          <cell r="W173" t="str">
            <v>Конкурс</v>
          </cell>
          <cell r="X173">
            <v>39097</v>
          </cell>
          <cell r="Z173">
            <v>0</v>
          </cell>
          <cell r="AA173">
            <v>39129</v>
          </cell>
          <cell r="AC173">
            <v>0</v>
          </cell>
          <cell r="AD173">
            <v>39147</v>
          </cell>
          <cell r="AF173">
            <v>0</v>
          </cell>
          <cell r="AG173">
            <v>39447</v>
          </cell>
          <cell r="AI173">
            <v>0</v>
          </cell>
        </row>
        <row r="174">
          <cell r="B174">
            <v>77</v>
          </cell>
          <cell r="C174" t="str">
            <v xml:space="preserve"> 4.1.1а</v>
          </cell>
          <cell r="D174" t="str">
            <v>----</v>
          </cell>
          <cell r="E174" t="str">
            <v>Мероприятие: Внедрение системы образовательных кредитов, основанной на Европейской системе перезачета кредитов (ECTS)</v>
          </cell>
          <cell r="F174" t="str">
            <v>----</v>
          </cell>
          <cell r="G174" t="str">
            <v>----</v>
          </cell>
          <cell r="H174">
            <v>2</v>
          </cell>
          <cell r="I174">
            <v>2.4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-  </v>
          </cell>
          <cell r="T174" t="str">
            <v xml:space="preserve">-  </v>
          </cell>
          <cell r="W174" t="str">
            <v>----</v>
          </cell>
          <cell r="X174" t="str">
            <v>-</v>
          </cell>
          <cell r="Y174" t="str">
            <v xml:space="preserve"> </v>
          </cell>
          <cell r="Z174" t="str">
            <v>-</v>
          </cell>
          <cell r="AA174" t="str">
            <v>-</v>
          </cell>
          <cell r="AB174" t="str">
            <v>-</v>
          </cell>
          <cell r="AC174" t="str">
            <v>-</v>
          </cell>
          <cell r="AD174" t="str">
            <v>-</v>
          </cell>
          <cell r="AE174" t="str">
            <v xml:space="preserve"> </v>
          </cell>
          <cell r="AF174" t="str">
            <v>-</v>
          </cell>
          <cell r="AG174">
            <v>39082</v>
          </cell>
          <cell r="AH174" t="str">
            <v xml:space="preserve"> </v>
          </cell>
          <cell r="AI174">
            <v>0</v>
          </cell>
        </row>
        <row r="175">
          <cell r="C175" t="str">
            <v>4.1.1а</v>
          </cell>
          <cell r="E175" t="str">
            <v>Внедрение системы образовательных кредитов, основанной на Европейской системе перезачета кредитов (ECTS)</v>
          </cell>
          <cell r="H175">
            <v>2</v>
          </cell>
          <cell r="I175">
            <v>2.4</v>
          </cell>
          <cell r="K175">
            <v>0</v>
          </cell>
          <cell r="R175">
            <v>0</v>
          </cell>
          <cell r="S175" t="str">
            <v xml:space="preserve">-  </v>
          </cell>
          <cell r="T175" t="str">
            <v xml:space="preserve">-  </v>
          </cell>
          <cell r="W175" t="str">
            <v>Вн. вуза</v>
          </cell>
          <cell r="X175" t="str">
            <v xml:space="preserve"> -</v>
          </cell>
          <cell r="Z175">
            <v>0</v>
          </cell>
          <cell r="AA175" t="str">
            <v xml:space="preserve"> -</v>
          </cell>
          <cell r="AC175">
            <v>0</v>
          </cell>
          <cell r="AD175">
            <v>38899</v>
          </cell>
          <cell r="AF175">
            <v>91</v>
          </cell>
          <cell r="AG175">
            <v>39082</v>
          </cell>
          <cell r="AI175">
            <v>0</v>
          </cell>
        </row>
        <row r="176">
          <cell r="B176">
            <v>78</v>
          </cell>
          <cell r="C176" t="str">
            <v xml:space="preserve"> 4.1.1б</v>
          </cell>
          <cell r="D176" t="str">
            <v>----</v>
          </cell>
          <cell r="E176" t="str">
            <v>Мероприятие: Внедрение системы образовательных кредитов, основанной на Европейской системе перезачета кредитов (ECTS)</v>
          </cell>
          <cell r="F176" t="str">
            <v>----</v>
          </cell>
          <cell r="G176" t="str">
            <v>----</v>
          </cell>
          <cell r="H176">
            <v>2</v>
          </cell>
          <cell r="I176">
            <v>2.4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 t="str">
            <v xml:space="preserve">-  </v>
          </cell>
          <cell r="T176" t="str">
            <v xml:space="preserve">-  </v>
          </cell>
          <cell r="W176" t="str">
            <v>----</v>
          </cell>
          <cell r="X176" t="str">
            <v>-</v>
          </cell>
          <cell r="Y176" t="str">
            <v xml:space="preserve"> </v>
          </cell>
          <cell r="Z176" t="str">
            <v>-</v>
          </cell>
          <cell r="AA176" t="str">
            <v>-</v>
          </cell>
          <cell r="AB176" t="str">
            <v>-</v>
          </cell>
          <cell r="AC176" t="str">
            <v>-</v>
          </cell>
          <cell r="AD176" t="str">
            <v>-</v>
          </cell>
          <cell r="AE176" t="str">
            <v xml:space="preserve"> </v>
          </cell>
          <cell r="AF176" t="str">
            <v>-</v>
          </cell>
          <cell r="AG176">
            <v>39447</v>
          </cell>
          <cell r="AH176" t="str">
            <v xml:space="preserve"> </v>
          </cell>
          <cell r="AI176">
            <v>0</v>
          </cell>
        </row>
        <row r="177">
          <cell r="C177" t="str">
            <v>4.1.1б</v>
          </cell>
          <cell r="E177" t="str">
            <v>Внедрение системы образовательных кредитов, основанной на Европейской системе перезачета кредитов (ECTS)</v>
          </cell>
          <cell r="H177">
            <v>2</v>
          </cell>
          <cell r="I177">
            <v>2.4</v>
          </cell>
          <cell r="K177">
            <v>0</v>
          </cell>
          <cell r="R177">
            <v>0</v>
          </cell>
          <cell r="S177" t="str">
            <v xml:space="preserve">-  </v>
          </cell>
          <cell r="T177" t="str">
            <v xml:space="preserve">-  </v>
          </cell>
          <cell r="W177" t="str">
            <v>Вн. вуза</v>
          </cell>
          <cell r="X177" t="str">
            <v xml:space="preserve"> -</v>
          </cell>
          <cell r="Z177">
            <v>0</v>
          </cell>
          <cell r="AA177" t="str">
            <v xml:space="preserve"> -</v>
          </cell>
          <cell r="AC177">
            <v>0</v>
          </cell>
          <cell r="AD177">
            <v>39092</v>
          </cell>
          <cell r="AF177">
            <v>0</v>
          </cell>
          <cell r="AG177">
            <v>39447</v>
          </cell>
          <cell r="AI177">
            <v>0</v>
          </cell>
        </row>
        <row r="178">
          <cell r="B178">
            <v>79</v>
          </cell>
          <cell r="C178" t="str">
            <v xml:space="preserve"> 4.1.2а</v>
          </cell>
          <cell r="D178" t="str">
            <v>----</v>
          </cell>
          <cell r="E178" t="str">
            <v>Мероприятие: Внедрение системы углубленной языковой подготовки студентов</v>
          </cell>
          <cell r="F178" t="str">
            <v>----</v>
          </cell>
          <cell r="G178" t="str">
            <v>----</v>
          </cell>
          <cell r="H178">
            <v>1</v>
          </cell>
          <cell r="I178">
            <v>1.2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-  </v>
          </cell>
          <cell r="T178" t="str">
            <v xml:space="preserve">-  </v>
          </cell>
          <cell r="W178" t="str">
            <v>----</v>
          </cell>
          <cell r="X178" t="str">
            <v>-</v>
          </cell>
          <cell r="Y178" t="str">
            <v xml:space="preserve"> </v>
          </cell>
          <cell r="Z178" t="str">
            <v>-</v>
          </cell>
          <cell r="AA178" t="str">
            <v>-</v>
          </cell>
          <cell r="AB178" t="str">
            <v>-</v>
          </cell>
          <cell r="AC178" t="str">
            <v>-</v>
          </cell>
          <cell r="AD178" t="str">
            <v>-</v>
          </cell>
          <cell r="AE178" t="str">
            <v xml:space="preserve"> </v>
          </cell>
          <cell r="AF178" t="str">
            <v>-</v>
          </cell>
          <cell r="AG178">
            <v>39082</v>
          </cell>
          <cell r="AH178" t="str">
            <v xml:space="preserve"> </v>
          </cell>
          <cell r="AI178">
            <v>0</v>
          </cell>
        </row>
        <row r="179">
          <cell r="C179" t="str">
            <v>4.1.2а</v>
          </cell>
          <cell r="E179" t="str">
            <v>Покупка оборудования для углубленной языковой подготовки студентов</v>
          </cell>
          <cell r="H179">
            <v>1</v>
          </cell>
          <cell r="I179">
            <v>1.2</v>
          </cell>
          <cell r="K179">
            <v>0</v>
          </cell>
          <cell r="R179">
            <v>0</v>
          </cell>
          <cell r="S179" t="str">
            <v xml:space="preserve">-  </v>
          </cell>
          <cell r="T179" t="str">
            <v xml:space="preserve">-  </v>
          </cell>
          <cell r="W179" t="str">
            <v>Конкурс</v>
          </cell>
          <cell r="X179">
            <v>38908</v>
          </cell>
          <cell r="Z179">
            <v>82</v>
          </cell>
          <cell r="AA179">
            <v>38940</v>
          </cell>
          <cell r="AC179">
            <v>50</v>
          </cell>
          <cell r="AD179">
            <v>38961</v>
          </cell>
          <cell r="AF179">
            <v>29</v>
          </cell>
          <cell r="AG179">
            <v>39082</v>
          </cell>
          <cell r="AI179">
            <v>0</v>
          </cell>
        </row>
        <row r="180">
          <cell r="B180">
            <v>80</v>
          </cell>
          <cell r="C180" t="str">
            <v xml:space="preserve"> 4.1.2б</v>
          </cell>
          <cell r="D180" t="str">
            <v>----</v>
          </cell>
          <cell r="E180" t="str">
            <v>Мероприятие: Внедрение системы углубленной языковой подготовки студентов</v>
          </cell>
          <cell r="F180" t="str">
            <v>----</v>
          </cell>
          <cell r="G180" t="str">
            <v>----</v>
          </cell>
          <cell r="H180">
            <v>2</v>
          </cell>
          <cell r="I180">
            <v>6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-  </v>
          </cell>
          <cell r="T180" t="str">
            <v xml:space="preserve">-  </v>
          </cell>
          <cell r="W180" t="str">
            <v>----</v>
          </cell>
          <cell r="X180" t="str">
            <v>-</v>
          </cell>
          <cell r="Y180" t="str">
            <v xml:space="preserve"> </v>
          </cell>
          <cell r="Z180" t="str">
            <v>-</v>
          </cell>
          <cell r="AA180" t="str">
            <v>-</v>
          </cell>
          <cell r="AB180" t="str">
            <v>-</v>
          </cell>
          <cell r="AC180" t="str">
            <v>-</v>
          </cell>
          <cell r="AD180" t="str">
            <v>-</v>
          </cell>
          <cell r="AE180" t="str">
            <v xml:space="preserve"> </v>
          </cell>
          <cell r="AF180" t="str">
            <v>-</v>
          </cell>
          <cell r="AG180">
            <v>39447</v>
          </cell>
          <cell r="AH180" t="str">
            <v xml:space="preserve"> </v>
          </cell>
          <cell r="AI180">
            <v>0</v>
          </cell>
        </row>
        <row r="181">
          <cell r="C181" t="str">
            <v>4.1.2б</v>
          </cell>
          <cell r="E181" t="str">
            <v>Внедрение системы углубленной языковой подготовки студентов</v>
          </cell>
          <cell r="H181">
            <v>2</v>
          </cell>
          <cell r="I181">
            <v>2</v>
          </cell>
          <cell r="K181">
            <v>0</v>
          </cell>
          <cell r="R181">
            <v>0</v>
          </cell>
          <cell r="S181" t="str">
            <v xml:space="preserve">-  </v>
          </cell>
          <cell r="T181" t="str">
            <v xml:space="preserve">-  </v>
          </cell>
          <cell r="W181" t="str">
            <v>Вн. вуза</v>
          </cell>
          <cell r="X181" t="str">
            <v xml:space="preserve"> -</v>
          </cell>
          <cell r="Z181">
            <v>0</v>
          </cell>
          <cell r="AA181" t="str">
            <v xml:space="preserve"> -</v>
          </cell>
          <cell r="AC181">
            <v>0</v>
          </cell>
          <cell r="AD181">
            <v>39092</v>
          </cell>
          <cell r="AF181">
            <v>0</v>
          </cell>
          <cell r="AG181">
            <v>39447</v>
          </cell>
          <cell r="AI181">
            <v>0</v>
          </cell>
        </row>
        <row r="182">
          <cell r="C182" t="str">
            <v>4.1.2б</v>
          </cell>
          <cell r="E182" t="str">
            <v>Внедрение системы углубленной языковой подготовки студентов</v>
          </cell>
          <cell r="H182">
            <v>2</v>
          </cell>
          <cell r="I182">
            <v>4</v>
          </cell>
          <cell r="K182">
            <v>0</v>
          </cell>
          <cell r="R182">
            <v>0</v>
          </cell>
          <cell r="S182" t="str">
            <v xml:space="preserve">-  </v>
          </cell>
          <cell r="T182" t="str">
            <v xml:space="preserve">-  </v>
          </cell>
          <cell r="W182" t="str">
            <v>Конкурс</v>
          </cell>
          <cell r="X182">
            <v>39097</v>
          </cell>
          <cell r="Z182">
            <v>0</v>
          </cell>
          <cell r="AA182">
            <v>39129</v>
          </cell>
          <cell r="AC182">
            <v>0</v>
          </cell>
          <cell r="AD182">
            <v>39147</v>
          </cell>
          <cell r="AF182">
            <v>0</v>
          </cell>
          <cell r="AG182">
            <v>39447</v>
          </cell>
          <cell r="AI182">
            <v>0</v>
          </cell>
        </row>
        <row r="183">
          <cell r="B183">
            <v>81</v>
          </cell>
          <cell r="C183" t="str">
            <v xml:space="preserve"> 4.1.3а</v>
          </cell>
          <cell r="D183" t="str">
            <v>----</v>
          </cell>
          <cell r="E183" t="str">
            <v>Мероприятие: Активизация международного обмена студентами с зарубежными университетами и компаниями</v>
          </cell>
          <cell r="F183" t="str">
            <v>----</v>
          </cell>
          <cell r="G183" t="str">
            <v>----</v>
          </cell>
          <cell r="H183">
            <v>4</v>
          </cell>
          <cell r="I183">
            <v>6.24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-  </v>
          </cell>
          <cell r="T183" t="str">
            <v xml:space="preserve">-  </v>
          </cell>
          <cell r="W183" t="str">
            <v>----</v>
          </cell>
          <cell r="X183" t="str">
            <v>-</v>
          </cell>
          <cell r="Y183" t="str">
            <v xml:space="preserve"> </v>
          </cell>
          <cell r="Z183" t="str">
            <v>-</v>
          </cell>
          <cell r="AA183" t="str">
            <v>-</v>
          </cell>
          <cell r="AB183" t="str">
            <v>-</v>
          </cell>
          <cell r="AC183" t="str">
            <v>-</v>
          </cell>
          <cell r="AD183" t="str">
            <v>-</v>
          </cell>
          <cell r="AE183" t="str">
            <v xml:space="preserve"> </v>
          </cell>
          <cell r="AF183" t="str">
            <v>-</v>
          </cell>
          <cell r="AG183">
            <v>39082</v>
          </cell>
          <cell r="AH183" t="str">
            <v xml:space="preserve"> </v>
          </cell>
          <cell r="AI183">
            <v>0</v>
          </cell>
        </row>
        <row r="184">
          <cell r="C184" t="str">
            <v>4.1.3а</v>
          </cell>
          <cell r="E184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184">
            <v>4</v>
          </cell>
          <cell r="I184">
            <v>6.24</v>
          </cell>
          <cell r="K184">
            <v>0</v>
          </cell>
          <cell r="R184">
            <v>0</v>
          </cell>
          <cell r="S184" t="str">
            <v xml:space="preserve">-  </v>
          </cell>
          <cell r="T184" t="str">
            <v xml:space="preserve">-  </v>
          </cell>
          <cell r="W184" t="str">
            <v>Конкурс</v>
          </cell>
          <cell r="X184">
            <v>38908</v>
          </cell>
          <cell r="Z184">
            <v>82</v>
          </cell>
          <cell r="AA184">
            <v>38940</v>
          </cell>
          <cell r="AC184">
            <v>50</v>
          </cell>
          <cell r="AD184">
            <v>38961</v>
          </cell>
          <cell r="AF184">
            <v>29</v>
          </cell>
          <cell r="AG184">
            <v>39082</v>
          </cell>
          <cell r="AI184">
            <v>0</v>
          </cell>
        </row>
        <row r="185">
          <cell r="B185">
            <v>82</v>
          </cell>
          <cell r="C185" t="str">
            <v xml:space="preserve"> 4.1.3б</v>
          </cell>
          <cell r="D185" t="str">
            <v>----</v>
          </cell>
          <cell r="E185" t="str">
            <v>Мероприятие: Активизация международного обмена студентами с зарубежными университетами и компаниями</v>
          </cell>
          <cell r="F185" t="str">
            <v>----</v>
          </cell>
          <cell r="G185" t="str">
            <v>----</v>
          </cell>
          <cell r="H185">
            <v>4</v>
          </cell>
          <cell r="I185">
            <v>6.24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-  </v>
          </cell>
          <cell r="T185" t="str">
            <v xml:space="preserve">-  </v>
          </cell>
          <cell r="W185" t="str">
            <v>----</v>
          </cell>
          <cell r="X185" t="str">
            <v>-</v>
          </cell>
          <cell r="Y185" t="str">
            <v xml:space="preserve"> </v>
          </cell>
          <cell r="Z185" t="str">
            <v>-</v>
          </cell>
          <cell r="AA185" t="str">
            <v>-</v>
          </cell>
          <cell r="AB185" t="str">
            <v>-</v>
          </cell>
          <cell r="AC185" t="str">
            <v>-</v>
          </cell>
          <cell r="AD185" t="str">
            <v>-</v>
          </cell>
          <cell r="AE185" t="str">
            <v xml:space="preserve"> </v>
          </cell>
          <cell r="AF185" t="str">
            <v>-</v>
          </cell>
          <cell r="AG185">
            <v>39447</v>
          </cell>
          <cell r="AH185" t="str">
            <v xml:space="preserve"> </v>
          </cell>
          <cell r="AI185">
            <v>0</v>
          </cell>
        </row>
        <row r="186">
          <cell r="C186" t="str">
            <v>4.1.4б</v>
          </cell>
          <cell r="E186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186">
            <v>4</v>
          </cell>
          <cell r="I186">
            <v>6.24</v>
          </cell>
          <cell r="K186">
            <v>0</v>
          </cell>
          <cell r="R186">
            <v>0</v>
          </cell>
          <cell r="S186" t="str">
            <v xml:space="preserve">-  </v>
          </cell>
          <cell r="T186" t="str">
            <v xml:space="preserve">-  </v>
          </cell>
          <cell r="W186" t="str">
            <v>Конкурс</v>
          </cell>
          <cell r="X186">
            <v>39097</v>
          </cell>
          <cell r="Z186">
            <v>0</v>
          </cell>
          <cell r="AA186">
            <v>39129</v>
          </cell>
          <cell r="AC186">
            <v>0</v>
          </cell>
          <cell r="AD186">
            <v>39147</v>
          </cell>
          <cell r="AF186">
            <v>0</v>
          </cell>
          <cell r="AG186">
            <v>39447</v>
          </cell>
          <cell r="AI186">
            <v>0</v>
          </cell>
        </row>
        <row r="187">
          <cell r="B187">
            <v>83</v>
          </cell>
          <cell r="C187" t="str">
            <v xml:space="preserve"> 4.2.1а</v>
          </cell>
          <cell r="D187" t="str">
            <v>----</v>
          </cell>
          <cell r="E187" t="str">
            <v>Мероприятие: Внедрение программы языковой подготовки ППС, научного и административно-хозяйственного персонала.</v>
          </cell>
          <cell r="F187" t="str">
            <v>----</v>
          </cell>
          <cell r="G187" t="str">
            <v>----</v>
          </cell>
          <cell r="H187">
            <v>2</v>
          </cell>
          <cell r="I187">
            <v>0.60000000000000009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-  </v>
          </cell>
          <cell r="T187" t="str">
            <v xml:space="preserve">-  </v>
          </cell>
          <cell r="W187" t="str">
            <v>----</v>
          </cell>
          <cell r="X187" t="str">
            <v>-</v>
          </cell>
          <cell r="Y187" t="str">
            <v xml:space="preserve"> </v>
          </cell>
          <cell r="Z187" t="str">
            <v>-</v>
          </cell>
          <cell r="AA187" t="str">
            <v>-</v>
          </cell>
          <cell r="AB187" t="str">
            <v>-</v>
          </cell>
          <cell r="AC187" t="str">
            <v>-</v>
          </cell>
          <cell r="AD187" t="str">
            <v>-</v>
          </cell>
          <cell r="AE187" t="str">
            <v xml:space="preserve"> </v>
          </cell>
          <cell r="AF187" t="str">
            <v>-</v>
          </cell>
          <cell r="AG187">
            <v>39082</v>
          </cell>
          <cell r="AH187" t="str">
            <v xml:space="preserve"> </v>
          </cell>
          <cell r="AI187">
            <v>0</v>
          </cell>
        </row>
        <row r="188">
          <cell r="C188" t="str">
            <v>4.2.1а</v>
          </cell>
          <cell r="E188" t="str">
            <v>Внедрение программы языковой подготовки ППС, научного и административно-хозяйственного персонала</v>
          </cell>
          <cell r="H188">
            <v>2</v>
          </cell>
          <cell r="I188">
            <v>0.4</v>
          </cell>
          <cell r="K188">
            <v>0</v>
          </cell>
          <cell r="R188">
            <v>0</v>
          </cell>
          <cell r="S188" t="str">
            <v xml:space="preserve">-  </v>
          </cell>
          <cell r="T188" t="str">
            <v xml:space="preserve">-  </v>
          </cell>
          <cell r="W188" t="str">
            <v>Вн. вуза</v>
          </cell>
          <cell r="X188" t="str">
            <v xml:space="preserve"> -</v>
          </cell>
          <cell r="Z188">
            <v>0</v>
          </cell>
          <cell r="AA188" t="str">
            <v xml:space="preserve"> -</v>
          </cell>
          <cell r="AC188">
            <v>0</v>
          </cell>
          <cell r="AD188">
            <v>38961</v>
          </cell>
          <cell r="AF188">
            <v>29</v>
          </cell>
          <cell r="AG188">
            <v>39082</v>
          </cell>
          <cell r="AI188">
            <v>0</v>
          </cell>
        </row>
        <row r="189">
          <cell r="C189" t="str">
            <v>4.2.1а</v>
          </cell>
          <cell r="E189" t="str">
            <v>Внедрение программы языковой подготовки ППС, научного и административно-хозяйственного персонала</v>
          </cell>
          <cell r="H189">
            <v>2</v>
          </cell>
          <cell r="I189">
            <v>0.2</v>
          </cell>
          <cell r="K189">
            <v>0</v>
          </cell>
          <cell r="R189">
            <v>0</v>
          </cell>
          <cell r="S189" t="str">
            <v xml:space="preserve">-  </v>
          </cell>
          <cell r="T189" t="str">
            <v xml:space="preserve">-  </v>
          </cell>
          <cell r="W189" t="str">
            <v>Конкурс</v>
          </cell>
          <cell r="X189">
            <v>38908</v>
          </cell>
          <cell r="Z189">
            <v>82</v>
          </cell>
          <cell r="AA189">
            <v>38940</v>
          </cell>
          <cell r="AC189">
            <v>50</v>
          </cell>
          <cell r="AD189">
            <v>38961</v>
          </cell>
          <cell r="AF189">
            <v>29</v>
          </cell>
          <cell r="AG189">
            <v>39082</v>
          </cell>
          <cell r="AI189">
            <v>0</v>
          </cell>
        </row>
        <row r="190">
          <cell r="B190">
            <v>84</v>
          </cell>
          <cell r="C190" t="str">
            <v xml:space="preserve"> 4.2.1б</v>
          </cell>
          <cell r="D190" t="str">
            <v>----</v>
          </cell>
          <cell r="E190" t="str">
            <v>Мероприятие: Внедрение программы языковой подготовки ППС, научного и административно-хозяйственного персонала.</v>
          </cell>
          <cell r="F190" t="str">
            <v>----</v>
          </cell>
          <cell r="G190" t="str">
            <v>----</v>
          </cell>
          <cell r="H190">
            <v>2</v>
          </cell>
          <cell r="I190">
            <v>0.60000000000000009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-  </v>
          </cell>
          <cell r="T190" t="str">
            <v xml:space="preserve">-  </v>
          </cell>
          <cell r="W190" t="str">
            <v>----</v>
          </cell>
          <cell r="X190" t="str">
            <v>-</v>
          </cell>
          <cell r="Y190" t="str">
            <v xml:space="preserve"> </v>
          </cell>
          <cell r="Z190" t="str">
            <v>-</v>
          </cell>
          <cell r="AA190" t="str">
            <v>-</v>
          </cell>
          <cell r="AB190" t="str">
            <v>-</v>
          </cell>
          <cell r="AC190" t="str">
            <v>-</v>
          </cell>
          <cell r="AD190" t="str">
            <v>-</v>
          </cell>
          <cell r="AE190" t="str">
            <v xml:space="preserve"> </v>
          </cell>
          <cell r="AF190" t="str">
            <v>-</v>
          </cell>
          <cell r="AG190">
            <v>39447</v>
          </cell>
          <cell r="AH190" t="str">
            <v xml:space="preserve"> </v>
          </cell>
          <cell r="AI190">
            <v>0</v>
          </cell>
        </row>
        <row r="191">
          <cell r="C191" t="str">
            <v>4.2.1б</v>
          </cell>
          <cell r="E191" t="str">
            <v>Внедрение программы языковой подготовки ППС, научного и административно-хозяйственного персонала</v>
          </cell>
          <cell r="H191">
            <v>2</v>
          </cell>
          <cell r="I191">
            <v>0.4</v>
          </cell>
          <cell r="K191">
            <v>0</v>
          </cell>
          <cell r="R191">
            <v>0</v>
          </cell>
          <cell r="S191" t="str">
            <v xml:space="preserve">-  </v>
          </cell>
          <cell r="T191" t="str">
            <v xml:space="preserve">-  </v>
          </cell>
          <cell r="W191" t="str">
            <v>Вн. вуза</v>
          </cell>
          <cell r="X191" t="str">
            <v xml:space="preserve"> -</v>
          </cell>
          <cell r="Z191">
            <v>0</v>
          </cell>
          <cell r="AA191" t="str">
            <v xml:space="preserve"> -</v>
          </cell>
          <cell r="AC191">
            <v>0</v>
          </cell>
          <cell r="AD191">
            <v>39092</v>
          </cell>
          <cell r="AF191">
            <v>0</v>
          </cell>
          <cell r="AG191">
            <v>39447</v>
          </cell>
          <cell r="AI191">
            <v>0</v>
          </cell>
        </row>
        <row r="192">
          <cell r="C192" t="str">
            <v>4.2.1б</v>
          </cell>
          <cell r="E192" t="str">
            <v>Внедрение программы языковой подготовки ППС, научного и административно-хозяйственного персонала</v>
          </cell>
          <cell r="H192">
            <v>2</v>
          </cell>
          <cell r="I192">
            <v>0.2</v>
          </cell>
          <cell r="K192">
            <v>0</v>
          </cell>
          <cell r="R192">
            <v>0</v>
          </cell>
          <cell r="S192" t="str">
            <v xml:space="preserve">-  </v>
          </cell>
          <cell r="T192" t="str">
            <v xml:space="preserve">-  </v>
          </cell>
          <cell r="W192" t="str">
            <v>Конкурс</v>
          </cell>
          <cell r="X192">
            <v>39097</v>
          </cell>
          <cell r="Z192">
            <v>0</v>
          </cell>
          <cell r="AA192">
            <v>39129</v>
          </cell>
          <cell r="AC192">
            <v>0</v>
          </cell>
          <cell r="AD192">
            <v>39147</v>
          </cell>
          <cell r="AF192">
            <v>0</v>
          </cell>
          <cell r="AG192">
            <v>39447</v>
          </cell>
          <cell r="AI192">
            <v>0</v>
          </cell>
        </row>
        <row r="193">
          <cell r="B193">
            <v>85</v>
          </cell>
          <cell r="C193" t="str">
            <v xml:space="preserve"> 4.2.2а</v>
          </cell>
          <cell r="D193" t="str">
            <v>----</v>
          </cell>
          <cell r="E193" t="str">
            <v>Мероприятие:  Привлечение ведущих зарубежных профессоров для чтения лекций, проведения семинаров и курсов повышения квалификации в ТУСУРе.</v>
          </cell>
          <cell r="F193" t="str">
            <v>----</v>
          </cell>
          <cell r="G193" t="str">
            <v>----</v>
          </cell>
          <cell r="H193">
            <v>4</v>
          </cell>
          <cell r="I193">
            <v>6.24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-  </v>
          </cell>
          <cell r="T193" t="str">
            <v xml:space="preserve">-  </v>
          </cell>
          <cell r="W193" t="str">
            <v>----</v>
          </cell>
          <cell r="X193" t="str">
            <v>-</v>
          </cell>
          <cell r="Y193" t="str">
            <v xml:space="preserve"> </v>
          </cell>
          <cell r="Z193" t="str">
            <v>-</v>
          </cell>
          <cell r="AA193" t="str">
            <v>-</v>
          </cell>
          <cell r="AB193" t="str">
            <v>-</v>
          </cell>
          <cell r="AC193" t="str">
            <v>-</v>
          </cell>
          <cell r="AD193" t="str">
            <v>-</v>
          </cell>
          <cell r="AE193" t="str">
            <v xml:space="preserve"> </v>
          </cell>
          <cell r="AF193" t="str">
            <v>-</v>
          </cell>
          <cell r="AG193">
            <v>39082</v>
          </cell>
          <cell r="AH193" t="str">
            <v xml:space="preserve"> </v>
          </cell>
          <cell r="AI193">
            <v>0</v>
          </cell>
        </row>
        <row r="194">
          <cell r="C194" t="str">
            <v>4.2.2а</v>
          </cell>
          <cell r="E194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194">
            <v>4</v>
          </cell>
          <cell r="I194">
            <v>6.24</v>
          </cell>
          <cell r="K194">
            <v>0</v>
          </cell>
          <cell r="R194">
            <v>0</v>
          </cell>
          <cell r="S194" t="str">
            <v xml:space="preserve">-  </v>
          </cell>
          <cell r="T194" t="str">
            <v xml:space="preserve">-  </v>
          </cell>
          <cell r="W194" t="str">
            <v>Конкурс</v>
          </cell>
          <cell r="X194">
            <v>38908</v>
          </cell>
          <cell r="Z194">
            <v>82</v>
          </cell>
          <cell r="AA194">
            <v>38940</v>
          </cell>
          <cell r="AC194">
            <v>50</v>
          </cell>
          <cell r="AD194">
            <v>38961</v>
          </cell>
          <cell r="AF194">
            <v>29</v>
          </cell>
          <cell r="AG194">
            <v>39082</v>
          </cell>
          <cell r="AI194">
            <v>0</v>
          </cell>
        </row>
        <row r="195">
          <cell r="B195">
            <v>86</v>
          </cell>
          <cell r="C195" t="str">
            <v xml:space="preserve"> 4.2.2б</v>
          </cell>
          <cell r="D195" t="str">
            <v>----</v>
          </cell>
          <cell r="E195" t="str">
            <v>Мероприятие:  Привлечение ведущих зарубежных профессоров для чтения лекций, проведения семинаров и курсов повышения квалификации в ТУСУРе.</v>
          </cell>
          <cell r="F195" t="str">
            <v>----</v>
          </cell>
          <cell r="G195" t="str">
            <v>----</v>
          </cell>
          <cell r="H195">
            <v>4</v>
          </cell>
          <cell r="I195">
            <v>6.24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 t="str">
            <v xml:space="preserve">-  </v>
          </cell>
          <cell r="T195" t="str">
            <v xml:space="preserve">-  </v>
          </cell>
          <cell r="W195" t="str">
            <v>----</v>
          </cell>
          <cell r="X195" t="str">
            <v>-</v>
          </cell>
          <cell r="Y195" t="str">
            <v xml:space="preserve"> </v>
          </cell>
          <cell r="Z195" t="str">
            <v>-</v>
          </cell>
          <cell r="AA195" t="str">
            <v>-</v>
          </cell>
          <cell r="AB195" t="str">
            <v>-</v>
          </cell>
          <cell r="AC195" t="str">
            <v>-</v>
          </cell>
          <cell r="AD195" t="str">
            <v>-</v>
          </cell>
          <cell r="AE195" t="str">
            <v xml:space="preserve"> </v>
          </cell>
          <cell r="AF195" t="str">
            <v>-</v>
          </cell>
          <cell r="AG195">
            <v>39447</v>
          </cell>
          <cell r="AH195" t="str">
            <v xml:space="preserve"> </v>
          </cell>
          <cell r="AI195">
            <v>0</v>
          </cell>
        </row>
        <row r="196">
          <cell r="C196" t="str">
            <v>4.2.2б</v>
          </cell>
          <cell r="E196" t="str">
            <v>Развитие системы дополнительного профессионального образования, обеспечивающей повышение квалификации и профессиональную переподготовку преподавателей и специалистов в области инноватики, информатизационных технологий, инновационных образовательных технол</v>
          </cell>
          <cell r="H196">
            <v>4</v>
          </cell>
          <cell r="I196">
            <v>6.24</v>
          </cell>
          <cell r="K196">
            <v>0</v>
          </cell>
          <cell r="R196">
            <v>0</v>
          </cell>
          <cell r="S196" t="str">
            <v xml:space="preserve">-  </v>
          </cell>
          <cell r="T196" t="str">
            <v xml:space="preserve">-  </v>
          </cell>
          <cell r="W196" t="str">
            <v>Конкурс</v>
          </cell>
          <cell r="X196">
            <v>39097</v>
          </cell>
          <cell r="Z196">
            <v>0</v>
          </cell>
          <cell r="AA196">
            <v>39129</v>
          </cell>
          <cell r="AC196">
            <v>0</v>
          </cell>
          <cell r="AD196">
            <v>39147</v>
          </cell>
          <cell r="AF196">
            <v>0</v>
          </cell>
          <cell r="AG196">
            <v>39447</v>
          </cell>
          <cell r="AI196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45"/>
  <sheetViews>
    <sheetView view="pageBreakPreview" topLeftCell="A23" zoomScaleNormal="100" zoomScaleSheetLayoutView="100" workbookViewId="0">
      <selection activeCell="B33" sqref="B33:G33"/>
    </sheetView>
  </sheetViews>
  <sheetFormatPr defaultColWidth="8.6640625" defaultRowHeight="16.8"/>
  <cols>
    <col min="1" max="1" width="40.33203125" style="52" customWidth="1"/>
    <col min="2" max="2" width="14.6640625" style="52" customWidth="1"/>
    <col min="3" max="3" width="22.44140625" style="53" customWidth="1"/>
    <col min="4" max="4" width="15.33203125" style="53" customWidth="1"/>
    <col min="5" max="5" width="16" style="53" customWidth="1"/>
    <col min="6" max="6" width="16.33203125" style="53" customWidth="1"/>
    <col min="7" max="7" width="16.44140625" style="53" customWidth="1"/>
    <col min="8" max="16384" width="8.6640625" style="53"/>
  </cols>
  <sheetData>
    <row r="1" spans="1:7" ht="51.75" customHeight="1">
      <c r="E1" s="205"/>
      <c r="F1" s="205"/>
      <c r="G1" s="205"/>
    </row>
    <row r="2" spans="1:7" ht="34.5" customHeight="1">
      <c r="E2" s="206" t="s">
        <v>0</v>
      </c>
      <c r="F2" s="206"/>
      <c r="G2" s="206"/>
    </row>
    <row r="3" spans="1:7" ht="21" customHeight="1">
      <c r="A3" s="114" t="s">
        <v>1</v>
      </c>
      <c r="B3" s="115"/>
      <c r="C3" s="116"/>
      <c r="D3" s="212" t="s">
        <v>2</v>
      </c>
      <c r="E3" s="212"/>
      <c r="F3" s="210" t="s">
        <v>3</v>
      </c>
      <c r="G3" s="211"/>
    </row>
    <row r="4" spans="1:7" ht="24" customHeight="1">
      <c r="A4" s="117"/>
      <c r="B4" s="115"/>
      <c r="C4" s="116"/>
      <c r="D4" s="213" t="s">
        <v>4</v>
      </c>
      <c r="E4" s="213"/>
      <c r="F4" s="210" t="s">
        <v>5</v>
      </c>
      <c r="G4" s="210"/>
    </row>
    <row r="5" spans="1:7" ht="35.25" customHeight="1">
      <c r="A5" s="115"/>
      <c r="B5" s="115"/>
      <c r="C5" s="116"/>
      <c r="D5" s="215" t="s">
        <v>1429</v>
      </c>
      <c r="E5" s="215"/>
      <c r="F5" s="214" t="s">
        <v>1430</v>
      </c>
      <c r="G5" s="214"/>
    </row>
    <row r="6" spans="1:7" ht="36.75" customHeight="1">
      <c r="A6" s="142" t="s">
        <v>6</v>
      </c>
      <c r="B6" s="142"/>
      <c r="C6" s="142"/>
      <c r="D6" s="142"/>
      <c r="E6" s="142"/>
      <c r="F6" s="142"/>
      <c r="G6" s="142"/>
    </row>
    <row r="7" spans="1:7" ht="29.25" customHeight="1" thickBot="1">
      <c r="A7" s="115"/>
      <c r="B7" s="115"/>
      <c r="C7" s="116"/>
      <c r="D7" s="116"/>
      <c r="E7" s="116"/>
      <c r="F7" s="116"/>
      <c r="G7" s="116"/>
    </row>
    <row r="8" spans="1:7" ht="58.2" customHeight="1" thickBot="1">
      <c r="A8" s="118" t="s">
        <v>7</v>
      </c>
      <c r="B8" s="179" t="s">
        <v>228</v>
      </c>
      <c r="C8" s="180"/>
      <c r="D8" s="181"/>
      <c r="E8" s="139" t="s">
        <v>8</v>
      </c>
      <c r="F8" s="143" t="s">
        <v>9</v>
      </c>
      <c r="G8" s="145" t="s">
        <v>10</v>
      </c>
    </row>
    <row r="9" spans="1:7" ht="16.5" customHeight="1">
      <c r="A9" s="139" t="s">
        <v>11</v>
      </c>
      <c r="B9" s="189" t="s">
        <v>1425</v>
      </c>
      <c r="C9" s="190"/>
      <c r="D9" s="102" t="s">
        <v>1426</v>
      </c>
      <c r="E9" s="140"/>
      <c r="F9" s="144"/>
      <c r="G9" s="146"/>
    </row>
    <row r="10" spans="1:7">
      <c r="A10" s="140"/>
      <c r="B10" s="191"/>
      <c r="C10" s="192"/>
      <c r="D10" s="100" t="str">
        <f>IF(B10="","",VLOOKUP(B10,Списки!A$2:B$305,2,FALSE))</f>
        <v/>
      </c>
      <c r="E10" s="140"/>
      <c r="F10" s="144"/>
      <c r="G10" s="146"/>
    </row>
    <row r="11" spans="1:7" ht="17.399999999999999" thickBot="1">
      <c r="A11" s="140"/>
      <c r="B11" s="196"/>
      <c r="C11" s="197"/>
      <c r="D11" s="101" t="str">
        <f>IF(B11="","",VLOOKUP(B11,Списки!A$2:B$305,2,FALSE))</f>
        <v/>
      </c>
      <c r="E11" s="140"/>
      <c r="F11" s="144"/>
      <c r="G11" s="146"/>
    </row>
    <row r="12" spans="1:7" ht="24.6" customHeight="1">
      <c r="A12" s="139" t="s">
        <v>12</v>
      </c>
      <c r="B12" s="207" t="s">
        <v>307</v>
      </c>
      <c r="C12" s="208"/>
      <c r="D12" s="209"/>
      <c r="E12" s="140"/>
      <c r="F12" s="144"/>
      <c r="G12" s="146"/>
    </row>
    <row r="13" spans="1:7" ht="12" customHeight="1">
      <c r="A13" s="140"/>
      <c r="B13" s="225"/>
      <c r="C13" s="226"/>
      <c r="D13" s="227"/>
      <c r="E13" s="140"/>
      <c r="F13" s="144"/>
      <c r="G13" s="146"/>
    </row>
    <row r="14" spans="1:7" ht="10.8" customHeight="1" thickBot="1">
      <c r="A14" s="140"/>
      <c r="B14" s="228"/>
      <c r="C14" s="229"/>
      <c r="D14" s="230"/>
      <c r="E14" s="140"/>
      <c r="F14" s="144"/>
      <c r="G14" s="146"/>
    </row>
    <row r="15" spans="1:7">
      <c r="A15" s="139" t="s">
        <v>1465</v>
      </c>
      <c r="B15" s="231" t="s">
        <v>1464</v>
      </c>
      <c r="C15" s="232"/>
      <c r="D15" s="233"/>
      <c r="E15" s="140"/>
      <c r="F15" s="144"/>
      <c r="G15" s="146"/>
    </row>
    <row r="16" spans="1:7" ht="17.399999999999999" thickBot="1">
      <c r="A16" s="140"/>
      <c r="B16" s="234"/>
      <c r="C16" s="235"/>
      <c r="D16" s="236"/>
      <c r="E16" s="140"/>
      <c r="F16" s="144"/>
      <c r="G16" s="146"/>
    </row>
    <row r="17" spans="1:7" ht="17.399999999999999" thickBot="1">
      <c r="A17" s="140"/>
      <c r="B17" s="196"/>
      <c r="C17" s="198"/>
      <c r="D17" s="199"/>
      <c r="E17" s="140"/>
      <c r="F17" s="144"/>
      <c r="G17" s="146"/>
    </row>
    <row r="18" spans="1:7" ht="17.399999999999999" thickBot="1">
      <c r="A18" s="139" t="s">
        <v>12</v>
      </c>
      <c r="B18" s="207" t="s">
        <v>1056</v>
      </c>
      <c r="C18" s="208"/>
      <c r="D18" s="209"/>
      <c r="E18" s="140"/>
      <c r="F18" s="144"/>
      <c r="G18" s="146"/>
    </row>
    <row r="19" spans="1:7">
      <c r="A19" s="140"/>
      <c r="B19" s="231"/>
      <c r="C19" s="232"/>
      <c r="D19" s="233"/>
      <c r="E19" s="140"/>
      <c r="F19" s="144"/>
      <c r="G19" s="146"/>
    </row>
    <row r="20" spans="1:7" ht="17.399999999999999" thickBot="1">
      <c r="A20" s="140"/>
      <c r="B20" s="234"/>
      <c r="C20" s="235"/>
      <c r="D20" s="236"/>
      <c r="E20" s="140"/>
      <c r="F20" s="144"/>
      <c r="G20" s="146"/>
    </row>
    <row r="21" spans="1:7" ht="33.75" customHeight="1" thickBot="1">
      <c r="A21" s="119" t="s">
        <v>1431</v>
      </c>
      <c r="B21" s="203" t="s">
        <v>107</v>
      </c>
      <c r="C21" s="204"/>
      <c r="D21" s="133" t="s">
        <v>1458</v>
      </c>
      <c r="E21" s="134" t="s">
        <v>1459</v>
      </c>
      <c r="F21" s="134" t="s">
        <v>1459</v>
      </c>
      <c r="G21" s="135" t="s">
        <v>1460</v>
      </c>
    </row>
    <row r="22" spans="1:7" ht="58.5" customHeight="1" thickBot="1">
      <c r="A22" s="120" t="s">
        <v>14</v>
      </c>
      <c r="B22" s="200" t="s">
        <v>1462</v>
      </c>
      <c r="C22" s="201"/>
      <c r="D22" s="201"/>
      <c r="E22" s="201"/>
      <c r="F22" s="201"/>
      <c r="G22" s="202"/>
    </row>
    <row r="23" spans="1:7" ht="30" customHeight="1">
      <c r="A23" s="166" t="s">
        <v>1432</v>
      </c>
      <c r="B23" s="185" t="s">
        <v>15</v>
      </c>
      <c r="C23" s="186"/>
      <c r="D23" s="168" t="s">
        <v>16</v>
      </c>
      <c r="E23" s="169"/>
      <c r="F23" s="168" t="s">
        <v>17</v>
      </c>
      <c r="G23" s="193"/>
    </row>
    <row r="24" spans="1:7" ht="39" customHeight="1" thickBot="1">
      <c r="A24" s="167"/>
      <c r="B24" s="187" t="s">
        <v>1461</v>
      </c>
      <c r="C24" s="188"/>
      <c r="D24" s="170" t="s">
        <v>1459</v>
      </c>
      <c r="E24" s="171"/>
      <c r="F24" s="194" t="s">
        <v>1459</v>
      </c>
      <c r="G24" s="195"/>
    </row>
    <row r="25" spans="1:7" ht="25.5" customHeight="1">
      <c r="A25" s="71" t="s">
        <v>18</v>
      </c>
      <c r="B25" s="177" t="s">
        <v>19</v>
      </c>
      <c r="C25" s="178"/>
      <c r="D25" s="182">
        <f>Смета!H5+Смета!H8</f>
        <v>700</v>
      </c>
      <c r="E25" s="183"/>
      <c r="F25" s="183"/>
      <c r="G25" s="184"/>
    </row>
    <row r="26" spans="1:7" ht="25.5" customHeight="1">
      <c r="A26" s="76" t="s">
        <v>20</v>
      </c>
      <c r="B26" s="108" t="s">
        <v>21</v>
      </c>
      <c r="C26" s="109"/>
      <c r="D26" s="110"/>
      <c r="E26" s="111"/>
      <c r="F26" s="111"/>
      <c r="G26" s="112"/>
    </row>
    <row r="27" spans="1:7" ht="25.5" customHeight="1">
      <c r="A27" s="76" t="s">
        <v>22</v>
      </c>
      <c r="B27" s="172" t="s">
        <v>19</v>
      </c>
      <c r="C27" s="173"/>
      <c r="D27" s="174">
        <f>Смета!H9</f>
        <v>0</v>
      </c>
      <c r="E27" s="175"/>
      <c r="F27" s="175"/>
      <c r="G27" s="176"/>
    </row>
    <row r="28" spans="1:7" ht="25.5" customHeight="1">
      <c r="A28" s="76" t="s">
        <v>23</v>
      </c>
      <c r="B28" s="172" t="s">
        <v>19</v>
      </c>
      <c r="C28" s="173"/>
      <c r="D28" s="163">
        <f>Смета!H14</f>
        <v>0</v>
      </c>
      <c r="E28" s="164"/>
      <c r="F28" s="164"/>
      <c r="G28" s="165"/>
    </row>
    <row r="29" spans="1:7" ht="25.5" customHeight="1">
      <c r="A29" s="72" t="s">
        <v>1428</v>
      </c>
      <c r="B29" s="96" t="s">
        <v>19</v>
      </c>
      <c r="C29" s="97"/>
      <c r="D29" s="163">
        <f>Смета!H10</f>
        <v>0</v>
      </c>
      <c r="E29" s="164"/>
      <c r="F29" s="164"/>
      <c r="G29" s="165"/>
    </row>
    <row r="30" spans="1:7" ht="25.5" customHeight="1">
      <c r="A30" s="72" t="s">
        <v>1427</v>
      </c>
      <c r="B30" s="96" t="s">
        <v>19</v>
      </c>
      <c r="C30" s="97"/>
      <c r="D30" s="163">
        <f>Смета!H11</f>
        <v>0</v>
      </c>
      <c r="E30" s="164"/>
      <c r="F30" s="164"/>
      <c r="G30" s="165"/>
    </row>
    <row r="31" spans="1:7" ht="22.5" customHeight="1" thickBot="1">
      <c r="A31" s="72" t="s">
        <v>25</v>
      </c>
      <c r="B31" s="223"/>
      <c r="C31" s="224"/>
      <c r="D31" s="160">
        <f>SUM(D25:G30)</f>
        <v>700</v>
      </c>
      <c r="E31" s="161"/>
      <c r="F31" s="161"/>
      <c r="G31" s="162"/>
    </row>
    <row r="32" spans="1:7" ht="37.5" customHeight="1" thickBot="1">
      <c r="A32" s="71" t="s">
        <v>26</v>
      </c>
      <c r="B32" s="150" t="s">
        <v>1466</v>
      </c>
      <c r="C32" s="151"/>
      <c r="D32" s="151"/>
      <c r="E32" s="151"/>
      <c r="F32" s="151"/>
      <c r="G32" s="152"/>
    </row>
    <row r="33" spans="1:7" ht="50.25" customHeight="1" thickBot="1">
      <c r="A33" s="121" t="s">
        <v>27</v>
      </c>
      <c r="B33" s="150" t="s">
        <v>1466</v>
      </c>
      <c r="C33" s="151"/>
      <c r="D33" s="151"/>
      <c r="E33" s="151"/>
      <c r="F33" s="151"/>
      <c r="G33" s="152"/>
    </row>
    <row r="34" spans="1:7" ht="47.4" thickBot="1">
      <c r="A34" s="122" t="s">
        <v>1433</v>
      </c>
      <c r="B34" s="154" t="s">
        <v>118</v>
      </c>
      <c r="C34" s="155"/>
      <c r="D34" s="156"/>
      <c r="E34" s="157"/>
      <c r="F34" s="158"/>
      <c r="G34" s="159"/>
    </row>
    <row r="35" spans="1:7" ht="47.7" customHeight="1" thickBot="1">
      <c r="A35" s="123" t="s">
        <v>29</v>
      </c>
      <c r="B35" s="147" t="s">
        <v>1463</v>
      </c>
      <c r="C35" s="148"/>
      <c r="D35" s="148"/>
      <c r="E35" s="148"/>
      <c r="F35" s="148"/>
      <c r="G35" s="149"/>
    </row>
    <row r="36" spans="1:7" ht="33" customHeight="1" thickBot="1">
      <c r="A36" s="123" t="s">
        <v>30</v>
      </c>
      <c r="B36" s="147" t="s">
        <v>24</v>
      </c>
      <c r="C36" s="148"/>
      <c r="D36" s="148"/>
      <c r="E36" s="148"/>
      <c r="F36" s="148"/>
      <c r="G36" s="149"/>
    </row>
    <row r="37" spans="1:7" ht="40.5" customHeight="1">
      <c r="A37" s="124" t="s">
        <v>1434</v>
      </c>
      <c r="B37" s="196"/>
      <c r="C37" s="216"/>
      <c r="D37" s="216"/>
      <c r="E37" s="216"/>
      <c r="F37" s="216"/>
      <c r="G37" s="217"/>
    </row>
    <row r="38" spans="1:7" ht="68.25" customHeight="1" thickBot="1">
      <c r="A38" s="125" t="s">
        <v>1435</v>
      </c>
      <c r="B38" s="218"/>
      <c r="C38" s="219"/>
      <c r="D38" s="219"/>
      <c r="E38" s="219"/>
      <c r="F38" s="219"/>
      <c r="G38" s="220"/>
    </row>
    <row r="39" spans="1:7" ht="33.75" customHeight="1" thickBot="1">
      <c r="A39" s="125" t="s">
        <v>31</v>
      </c>
      <c r="B39" s="147" t="s">
        <v>24</v>
      </c>
      <c r="C39" s="221"/>
      <c r="D39" s="221"/>
      <c r="E39" s="221"/>
      <c r="F39" s="221"/>
      <c r="G39" s="222"/>
    </row>
    <row r="40" spans="1:7" ht="4.5" customHeight="1">
      <c r="A40" s="103"/>
      <c r="B40" s="103"/>
      <c r="C40" s="104"/>
      <c r="D40" s="104"/>
      <c r="E40" s="105"/>
      <c r="F40" s="105"/>
      <c r="G40" s="105"/>
    </row>
    <row r="41" spans="1:7" ht="24" customHeight="1">
      <c r="A41" s="106" t="s">
        <v>32</v>
      </c>
      <c r="B41" s="106"/>
      <c r="C41" s="105"/>
      <c r="D41" s="105"/>
      <c r="E41" s="105"/>
      <c r="F41" s="153" t="s">
        <v>228</v>
      </c>
      <c r="G41" s="153"/>
    </row>
    <row r="42" spans="1:7" ht="31.2">
      <c r="A42" s="106" t="s">
        <v>33</v>
      </c>
      <c r="B42" s="106"/>
      <c r="C42" s="105"/>
      <c r="D42" s="105"/>
      <c r="E42" s="105"/>
      <c r="F42" s="141"/>
      <c r="G42" s="141"/>
    </row>
    <row r="43" spans="1:7" ht="31.2">
      <c r="A43" s="106" t="s">
        <v>34</v>
      </c>
      <c r="B43" s="106"/>
      <c r="C43" s="105"/>
      <c r="D43" s="105"/>
      <c r="E43" s="105"/>
      <c r="F43" s="141" t="s">
        <v>35</v>
      </c>
      <c r="G43" s="141"/>
    </row>
    <row r="44" spans="1:7">
      <c r="A44" s="58"/>
      <c r="B44" s="106"/>
      <c r="C44" s="105"/>
      <c r="D44" s="105"/>
      <c r="E44" s="105"/>
      <c r="F44" s="107"/>
      <c r="G44" s="107"/>
    </row>
    <row r="45" spans="1:7" ht="13.5" customHeight="1">
      <c r="A45" s="58"/>
      <c r="B45" s="106"/>
      <c r="C45" s="105"/>
      <c r="D45" s="105"/>
      <c r="E45" s="105"/>
      <c r="F45" s="141" t="s">
        <v>36</v>
      </c>
      <c r="G45" s="141"/>
    </row>
  </sheetData>
  <mergeCells count="57">
    <mergeCell ref="A18:A20"/>
    <mergeCell ref="B12:D12"/>
    <mergeCell ref="B13:D14"/>
    <mergeCell ref="A15:A17"/>
    <mergeCell ref="B19:D20"/>
    <mergeCell ref="B15:D16"/>
    <mergeCell ref="E1:G1"/>
    <mergeCell ref="E2:G2"/>
    <mergeCell ref="B18:D18"/>
    <mergeCell ref="F43:G43"/>
    <mergeCell ref="F3:G3"/>
    <mergeCell ref="D3:E3"/>
    <mergeCell ref="F4:G4"/>
    <mergeCell ref="D4:E4"/>
    <mergeCell ref="F5:G5"/>
    <mergeCell ref="D5:E5"/>
    <mergeCell ref="F42:G42"/>
    <mergeCell ref="B32:G32"/>
    <mergeCell ref="B37:G37"/>
    <mergeCell ref="B38:G38"/>
    <mergeCell ref="B39:G39"/>
    <mergeCell ref="B31:C31"/>
    <mergeCell ref="B8:D8"/>
    <mergeCell ref="D25:G25"/>
    <mergeCell ref="B23:C23"/>
    <mergeCell ref="B24:C24"/>
    <mergeCell ref="B28:C28"/>
    <mergeCell ref="B9:C10"/>
    <mergeCell ref="F23:G23"/>
    <mergeCell ref="F24:G24"/>
    <mergeCell ref="B11:C11"/>
    <mergeCell ref="B17:D17"/>
    <mergeCell ref="B22:G22"/>
    <mergeCell ref="B21:C21"/>
    <mergeCell ref="D28:G28"/>
    <mergeCell ref="A23:A24"/>
    <mergeCell ref="D23:E23"/>
    <mergeCell ref="D24:E24"/>
    <mergeCell ref="B27:C27"/>
    <mergeCell ref="D27:G27"/>
    <mergeCell ref="B25:C25"/>
    <mergeCell ref="A9:A11"/>
    <mergeCell ref="A12:A14"/>
    <mergeCell ref="F45:G45"/>
    <mergeCell ref="A6:G6"/>
    <mergeCell ref="E8:E20"/>
    <mergeCell ref="F8:F20"/>
    <mergeCell ref="G8:G20"/>
    <mergeCell ref="B35:G35"/>
    <mergeCell ref="B36:G36"/>
    <mergeCell ref="B33:G33"/>
    <mergeCell ref="F41:G41"/>
    <mergeCell ref="B34:C34"/>
    <mergeCell ref="D34:G34"/>
    <mergeCell ref="D31:G31"/>
    <mergeCell ref="D30:G30"/>
    <mergeCell ref="D29:G29"/>
  </mergeCells>
  <dataValidations count="2">
    <dataValidation type="list" allowBlank="1" showInputMessage="1" showErrorMessage="1" sqref="B12:D12 B17:D18" xr:uid="{00000000-0002-0000-0000-000000000000}">
      <formula1>Должности</formula1>
    </dataValidation>
    <dataValidation type="list" allowBlank="1" showInputMessage="1" showErrorMessage="1" sqref="B21:C21" xr:uid="{00000000-0002-0000-0000-000001000000}">
      <formula1>Страна</formula1>
    </dataValidation>
  </dataValidations>
  <printOptions horizontalCentered="1"/>
  <pageMargins left="0.11811023622047245" right="0.11811023622047245" top="0" bottom="0.15748031496062992" header="0.31496062992125984" footer="0.31496062992125984"/>
  <pageSetup paperSize="9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Списки!$A$2:$A$305</xm:f>
          </x14:formula1>
          <xm:sqref>B11:C11</xm:sqref>
        </x14:dataValidation>
        <x14:dataValidation type="list" allowBlank="1" showInputMessage="1" showErrorMessage="1" xr:uid="{00000000-0002-0000-0000-000003000000}">
          <x14:formula1>
            <xm:f>Списки!$J$2:$J$13</xm:f>
          </x14:formula1>
          <xm:sqref>B23</xm:sqref>
        </x14:dataValidation>
        <x14:dataValidation type="list" allowBlank="1" showInputMessage="1" showErrorMessage="1" xr:uid="{00000000-0002-0000-0000-000004000000}">
          <x14:formula1>
            <xm:f>Списки!$L$20:$L$28</xm:f>
          </x14:formula1>
          <xm:sqref>B34:C34</xm:sqref>
        </x14:dataValidation>
        <x14:dataValidation type="list" allowBlank="1" showInputMessage="1" showErrorMessage="1" xr:uid="{00000000-0002-0000-0000-000005000000}">
          <x14:formula1>
            <xm:f>Списки!$L$2:$L$19</xm:f>
          </x14:formula1>
          <xm:sqref>D34:G34</xm:sqref>
        </x14:dataValidation>
        <x14:dataValidation type="list" allowBlank="1" showInputMessage="1" showErrorMessage="1" xr:uid="{00000000-0002-0000-0000-000006000000}">
          <x14:formula1>
            <xm:f>Списки!$R:$R</xm:f>
          </x14:formula1>
          <xm:sqref>B37:G37</xm:sqref>
        </x14:dataValidation>
        <x14:dataValidation type="list" allowBlank="1" showInputMessage="1" showErrorMessage="1" xr:uid="{00000000-0002-0000-0000-000007000000}">
          <x14:formula1>
            <xm:f>Списки!$T1:$T11</xm:f>
          </x14:formula1>
          <xm:sqref>B38:G38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tabSelected="1" view="pageBreakPreview" topLeftCell="A3" zoomScaleNormal="100" zoomScaleSheetLayoutView="100" workbookViewId="0">
      <selection activeCell="I14" sqref="I14"/>
    </sheetView>
  </sheetViews>
  <sheetFormatPr defaultRowHeight="14.4" outlineLevelCol="1"/>
  <cols>
    <col min="1" max="1" width="3" style="113" customWidth="1"/>
    <col min="2" max="2" width="25.6640625" style="19" customWidth="1"/>
    <col min="3" max="3" width="9.33203125" style="19" customWidth="1"/>
    <col min="4" max="4" width="5.5546875" style="19" hidden="1" customWidth="1" outlineLevel="1"/>
    <col min="5" max="5" width="28.109375" style="19" bestFit="1" customWidth="1" collapsed="1"/>
    <col min="6" max="6" width="15.33203125" style="19" customWidth="1"/>
    <col min="7" max="7" width="24.5546875" style="19" customWidth="1"/>
    <col min="8" max="8" width="16.33203125" style="19" customWidth="1"/>
    <col min="9" max="9" width="19.6640625" style="19" customWidth="1"/>
    <col min="10" max="256" width="9.109375" style="19"/>
    <col min="257" max="257" width="3" style="19" customWidth="1"/>
    <col min="258" max="258" width="25.6640625" style="19" customWidth="1"/>
    <col min="259" max="259" width="9.33203125" style="19" customWidth="1"/>
    <col min="260" max="260" width="0" style="19" hidden="1" customWidth="1"/>
    <col min="261" max="261" width="28.109375" style="19" bestFit="1" customWidth="1"/>
    <col min="262" max="262" width="15.33203125" style="19" customWidth="1"/>
    <col min="263" max="263" width="24.5546875" style="19" customWidth="1"/>
    <col min="264" max="264" width="16.33203125" style="19" customWidth="1"/>
    <col min="265" max="265" width="19.6640625" style="19" customWidth="1"/>
    <col min="266" max="512" width="9.109375" style="19"/>
    <col min="513" max="513" width="3" style="19" customWidth="1"/>
    <col min="514" max="514" width="25.6640625" style="19" customWidth="1"/>
    <col min="515" max="515" width="9.33203125" style="19" customWidth="1"/>
    <col min="516" max="516" width="0" style="19" hidden="1" customWidth="1"/>
    <col min="517" max="517" width="28.109375" style="19" bestFit="1" customWidth="1"/>
    <col min="518" max="518" width="15.33203125" style="19" customWidth="1"/>
    <col min="519" max="519" width="24.5546875" style="19" customWidth="1"/>
    <col min="520" max="520" width="16.33203125" style="19" customWidth="1"/>
    <col min="521" max="521" width="19.6640625" style="19" customWidth="1"/>
    <col min="522" max="768" width="9.109375" style="19"/>
    <col min="769" max="769" width="3" style="19" customWidth="1"/>
    <col min="770" max="770" width="25.6640625" style="19" customWidth="1"/>
    <col min="771" max="771" width="9.33203125" style="19" customWidth="1"/>
    <col min="772" max="772" width="0" style="19" hidden="1" customWidth="1"/>
    <col min="773" max="773" width="28.109375" style="19" bestFit="1" customWidth="1"/>
    <col min="774" max="774" width="15.33203125" style="19" customWidth="1"/>
    <col min="775" max="775" width="24.5546875" style="19" customWidth="1"/>
    <col min="776" max="776" width="16.33203125" style="19" customWidth="1"/>
    <col min="777" max="777" width="19.6640625" style="19" customWidth="1"/>
    <col min="778" max="1024" width="9.109375" style="19"/>
    <col min="1025" max="1025" width="3" style="19" customWidth="1"/>
    <col min="1026" max="1026" width="25.6640625" style="19" customWidth="1"/>
    <col min="1027" max="1027" width="9.33203125" style="19" customWidth="1"/>
    <col min="1028" max="1028" width="0" style="19" hidden="1" customWidth="1"/>
    <col min="1029" max="1029" width="28.109375" style="19" bestFit="1" customWidth="1"/>
    <col min="1030" max="1030" width="15.33203125" style="19" customWidth="1"/>
    <col min="1031" max="1031" width="24.5546875" style="19" customWidth="1"/>
    <col min="1032" max="1032" width="16.33203125" style="19" customWidth="1"/>
    <col min="1033" max="1033" width="19.6640625" style="19" customWidth="1"/>
    <col min="1034" max="1280" width="9.109375" style="19"/>
    <col min="1281" max="1281" width="3" style="19" customWidth="1"/>
    <col min="1282" max="1282" width="25.6640625" style="19" customWidth="1"/>
    <col min="1283" max="1283" width="9.33203125" style="19" customWidth="1"/>
    <col min="1284" max="1284" width="0" style="19" hidden="1" customWidth="1"/>
    <col min="1285" max="1285" width="28.109375" style="19" bestFit="1" customWidth="1"/>
    <col min="1286" max="1286" width="15.33203125" style="19" customWidth="1"/>
    <col min="1287" max="1287" width="24.5546875" style="19" customWidth="1"/>
    <col min="1288" max="1288" width="16.33203125" style="19" customWidth="1"/>
    <col min="1289" max="1289" width="19.6640625" style="19" customWidth="1"/>
    <col min="1290" max="1536" width="9.109375" style="19"/>
    <col min="1537" max="1537" width="3" style="19" customWidth="1"/>
    <col min="1538" max="1538" width="25.6640625" style="19" customWidth="1"/>
    <col min="1539" max="1539" width="9.33203125" style="19" customWidth="1"/>
    <col min="1540" max="1540" width="0" style="19" hidden="1" customWidth="1"/>
    <col min="1541" max="1541" width="28.109375" style="19" bestFit="1" customWidth="1"/>
    <col min="1542" max="1542" width="15.33203125" style="19" customWidth="1"/>
    <col min="1543" max="1543" width="24.5546875" style="19" customWidth="1"/>
    <col min="1544" max="1544" width="16.33203125" style="19" customWidth="1"/>
    <col min="1545" max="1545" width="19.6640625" style="19" customWidth="1"/>
    <col min="1546" max="1792" width="9.109375" style="19"/>
    <col min="1793" max="1793" width="3" style="19" customWidth="1"/>
    <col min="1794" max="1794" width="25.6640625" style="19" customWidth="1"/>
    <col min="1795" max="1795" width="9.33203125" style="19" customWidth="1"/>
    <col min="1796" max="1796" width="0" style="19" hidden="1" customWidth="1"/>
    <col min="1797" max="1797" width="28.109375" style="19" bestFit="1" customWidth="1"/>
    <col min="1798" max="1798" width="15.33203125" style="19" customWidth="1"/>
    <col min="1799" max="1799" width="24.5546875" style="19" customWidth="1"/>
    <col min="1800" max="1800" width="16.33203125" style="19" customWidth="1"/>
    <col min="1801" max="1801" width="19.6640625" style="19" customWidth="1"/>
    <col min="1802" max="2048" width="9.109375" style="19"/>
    <col min="2049" max="2049" width="3" style="19" customWidth="1"/>
    <col min="2050" max="2050" width="25.6640625" style="19" customWidth="1"/>
    <col min="2051" max="2051" width="9.33203125" style="19" customWidth="1"/>
    <col min="2052" max="2052" width="0" style="19" hidden="1" customWidth="1"/>
    <col min="2053" max="2053" width="28.109375" style="19" bestFit="1" customWidth="1"/>
    <col min="2054" max="2054" width="15.33203125" style="19" customWidth="1"/>
    <col min="2055" max="2055" width="24.5546875" style="19" customWidth="1"/>
    <col min="2056" max="2056" width="16.33203125" style="19" customWidth="1"/>
    <col min="2057" max="2057" width="19.6640625" style="19" customWidth="1"/>
    <col min="2058" max="2304" width="9.109375" style="19"/>
    <col min="2305" max="2305" width="3" style="19" customWidth="1"/>
    <col min="2306" max="2306" width="25.6640625" style="19" customWidth="1"/>
    <col min="2307" max="2307" width="9.33203125" style="19" customWidth="1"/>
    <col min="2308" max="2308" width="0" style="19" hidden="1" customWidth="1"/>
    <col min="2309" max="2309" width="28.109375" style="19" bestFit="1" customWidth="1"/>
    <col min="2310" max="2310" width="15.33203125" style="19" customWidth="1"/>
    <col min="2311" max="2311" width="24.5546875" style="19" customWidth="1"/>
    <col min="2312" max="2312" width="16.33203125" style="19" customWidth="1"/>
    <col min="2313" max="2313" width="19.6640625" style="19" customWidth="1"/>
    <col min="2314" max="2560" width="9.109375" style="19"/>
    <col min="2561" max="2561" width="3" style="19" customWidth="1"/>
    <col min="2562" max="2562" width="25.6640625" style="19" customWidth="1"/>
    <col min="2563" max="2563" width="9.33203125" style="19" customWidth="1"/>
    <col min="2564" max="2564" width="0" style="19" hidden="1" customWidth="1"/>
    <col min="2565" max="2565" width="28.109375" style="19" bestFit="1" customWidth="1"/>
    <col min="2566" max="2566" width="15.33203125" style="19" customWidth="1"/>
    <col min="2567" max="2567" width="24.5546875" style="19" customWidth="1"/>
    <col min="2568" max="2568" width="16.33203125" style="19" customWidth="1"/>
    <col min="2569" max="2569" width="19.6640625" style="19" customWidth="1"/>
    <col min="2570" max="2816" width="9.109375" style="19"/>
    <col min="2817" max="2817" width="3" style="19" customWidth="1"/>
    <col min="2818" max="2818" width="25.6640625" style="19" customWidth="1"/>
    <col min="2819" max="2819" width="9.33203125" style="19" customWidth="1"/>
    <col min="2820" max="2820" width="0" style="19" hidden="1" customWidth="1"/>
    <col min="2821" max="2821" width="28.109375" style="19" bestFit="1" customWidth="1"/>
    <col min="2822" max="2822" width="15.33203125" style="19" customWidth="1"/>
    <col min="2823" max="2823" width="24.5546875" style="19" customWidth="1"/>
    <col min="2824" max="2824" width="16.33203125" style="19" customWidth="1"/>
    <col min="2825" max="2825" width="19.6640625" style="19" customWidth="1"/>
    <col min="2826" max="3072" width="9.109375" style="19"/>
    <col min="3073" max="3073" width="3" style="19" customWidth="1"/>
    <col min="3074" max="3074" width="25.6640625" style="19" customWidth="1"/>
    <col min="3075" max="3075" width="9.33203125" style="19" customWidth="1"/>
    <col min="3076" max="3076" width="0" style="19" hidden="1" customWidth="1"/>
    <col min="3077" max="3077" width="28.109375" style="19" bestFit="1" customWidth="1"/>
    <col min="3078" max="3078" width="15.33203125" style="19" customWidth="1"/>
    <col min="3079" max="3079" width="24.5546875" style="19" customWidth="1"/>
    <col min="3080" max="3080" width="16.33203125" style="19" customWidth="1"/>
    <col min="3081" max="3081" width="19.6640625" style="19" customWidth="1"/>
    <col min="3082" max="3328" width="9.109375" style="19"/>
    <col min="3329" max="3329" width="3" style="19" customWidth="1"/>
    <col min="3330" max="3330" width="25.6640625" style="19" customWidth="1"/>
    <col min="3331" max="3331" width="9.33203125" style="19" customWidth="1"/>
    <col min="3332" max="3332" width="0" style="19" hidden="1" customWidth="1"/>
    <col min="3333" max="3333" width="28.109375" style="19" bestFit="1" customWidth="1"/>
    <col min="3334" max="3334" width="15.33203125" style="19" customWidth="1"/>
    <col min="3335" max="3335" width="24.5546875" style="19" customWidth="1"/>
    <col min="3336" max="3336" width="16.33203125" style="19" customWidth="1"/>
    <col min="3337" max="3337" width="19.6640625" style="19" customWidth="1"/>
    <col min="3338" max="3584" width="9.109375" style="19"/>
    <col min="3585" max="3585" width="3" style="19" customWidth="1"/>
    <col min="3586" max="3586" width="25.6640625" style="19" customWidth="1"/>
    <col min="3587" max="3587" width="9.33203125" style="19" customWidth="1"/>
    <col min="3588" max="3588" width="0" style="19" hidden="1" customWidth="1"/>
    <col min="3589" max="3589" width="28.109375" style="19" bestFit="1" customWidth="1"/>
    <col min="3590" max="3590" width="15.33203125" style="19" customWidth="1"/>
    <col min="3591" max="3591" width="24.5546875" style="19" customWidth="1"/>
    <col min="3592" max="3592" width="16.33203125" style="19" customWidth="1"/>
    <col min="3593" max="3593" width="19.6640625" style="19" customWidth="1"/>
    <col min="3594" max="3840" width="9.109375" style="19"/>
    <col min="3841" max="3841" width="3" style="19" customWidth="1"/>
    <col min="3842" max="3842" width="25.6640625" style="19" customWidth="1"/>
    <col min="3843" max="3843" width="9.33203125" style="19" customWidth="1"/>
    <col min="3844" max="3844" width="0" style="19" hidden="1" customWidth="1"/>
    <col min="3845" max="3845" width="28.109375" style="19" bestFit="1" customWidth="1"/>
    <col min="3846" max="3846" width="15.33203125" style="19" customWidth="1"/>
    <col min="3847" max="3847" width="24.5546875" style="19" customWidth="1"/>
    <col min="3848" max="3848" width="16.33203125" style="19" customWidth="1"/>
    <col min="3849" max="3849" width="19.6640625" style="19" customWidth="1"/>
    <col min="3850" max="4096" width="9.109375" style="19"/>
    <col min="4097" max="4097" width="3" style="19" customWidth="1"/>
    <col min="4098" max="4098" width="25.6640625" style="19" customWidth="1"/>
    <col min="4099" max="4099" width="9.33203125" style="19" customWidth="1"/>
    <col min="4100" max="4100" width="0" style="19" hidden="1" customWidth="1"/>
    <col min="4101" max="4101" width="28.109375" style="19" bestFit="1" customWidth="1"/>
    <col min="4102" max="4102" width="15.33203125" style="19" customWidth="1"/>
    <col min="4103" max="4103" width="24.5546875" style="19" customWidth="1"/>
    <col min="4104" max="4104" width="16.33203125" style="19" customWidth="1"/>
    <col min="4105" max="4105" width="19.6640625" style="19" customWidth="1"/>
    <col min="4106" max="4352" width="9.109375" style="19"/>
    <col min="4353" max="4353" width="3" style="19" customWidth="1"/>
    <col min="4354" max="4354" width="25.6640625" style="19" customWidth="1"/>
    <col min="4355" max="4355" width="9.33203125" style="19" customWidth="1"/>
    <col min="4356" max="4356" width="0" style="19" hidden="1" customWidth="1"/>
    <col min="4357" max="4357" width="28.109375" style="19" bestFit="1" customWidth="1"/>
    <col min="4358" max="4358" width="15.33203125" style="19" customWidth="1"/>
    <col min="4359" max="4359" width="24.5546875" style="19" customWidth="1"/>
    <col min="4360" max="4360" width="16.33203125" style="19" customWidth="1"/>
    <col min="4361" max="4361" width="19.6640625" style="19" customWidth="1"/>
    <col min="4362" max="4608" width="9.109375" style="19"/>
    <col min="4609" max="4609" width="3" style="19" customWidth="1"/>
    <col min="4610" max="4610" width="25.6640625" style="19" customWidth="1"/>
    <col min="4611" max="4611" width="9.33203125" style="19" customWidth="1"/>
    <col min="4612" max="4612" width="0" style="19" hidden="1" customWidth="1"/>
    <col min="4613" max="4613" width="28.109375" style="19" bestFit="1" customWidth="1"/>
    <col min="4614" max="4614" width="15.33203125" style="19" customWidth="1"/>
    <col min="4615" max="4615" width="24.5546875" style="19" customWidth="1"/>
    <col min="4616" max="4616" width="16.33203125" style="19" customWidth="1"/>
    <col min="4617" max="4617" width="19.6640625" style="19" customWidth="1"/>
    <col min="4618" max="4864" width="9.109375" style="19"/>
    <col min="4865" max="4865" width="3" style="19" customWidth="1"/>
    <col min="4866" max="4866" width="25.6640625" style="19" customWidth="1"/>
    <col min="4867" max="4867" width="9.33203125" style="19" customWidth="1"/>
    <col min="4868" max="4868" width="0" style="19" hidden="1" customWidth="1"/>
    <col min="4869" max="4869" width="28.109375" style="19" bestFit="1" customWidth="1"/>
    <col min="4870" max="4870" width="15.33203125" style="19" customWidth="1"/>
    <col min="4871" max="4871" width="24.5546875" style="19" customWidth="1"/>
    <col min="4872" max="4872" width="16.33203125" style="19" customWidth="1"/>
    <col min="4873" max="4873" width="19.6640625" style="19" customWidth="1"/>
    <col min="4874" max="5120" width="9.109375" style="19"/>
    <col min="5121" max="5121" width="3" style="19" customWidth="1"/>
    <col min="5122" max="5122" width="25.6640625" style="19" customWidth="1"/>
    <col min="5123" max="5123" width="9.33203125" style="19" customWidth="1"/>
    <col min="5124" max="5124" width="0" style="19" hidden="1" customWidth="1"/>
    <col min="5125" max="5125" width="28.109375" style="19" bestFit="1" customWidth="1"/>
    <col min="5126" max="5126" width="15.33203125" style="19" customWidth="1"/>
    <col min="5127" max="5127" width="24.5546875" style="19" customWidth="1"/>
    <col min="5128" max="5128" width="16.33203125" style="19" customWidth="1"/>
    <col min="5129" max="5129" width="19.6640625" style="19" customWidth="1"/>
    <col min="5130" max="5376" width="9.109375" style="19"/>
    <col min="5377" max="5377" width="3" style="19" customWidth="1"/>
    <col min="5378" max="5378" width="25.6640625" style="19" customWidth="1"/>
    <col min="5379" max="5379" width="9.33203125" style="19" customWidth="1"/>
    <col min="5380" max="5380" width="0" style="19" hidden="1" customWidth="1"/>
    <col min="5381" max="5381" width="28.109375" style="19" bestFit="1" customWidth="1"/>
    <col min="5382" max="5382" width="15.33203125" style="19" customWidth="1"/>
    <col min="5383" max="5383" width="24.5546875" style="19" customWidth="1"/>
    <col min="5384" max="5384" width="16.33203125" style="19" customWidth="1"/>
    <col min="5385" max="5385" width="19.6640625" style="19" customWidth="1"/>
    <col min="5386" max="5632" width="9.109375" style="19"/>
    <col min="5633" max="5633" width="3" style="19" customWidth="1"/>
    <col min="5634" max="5634" width="25.6640625" style="19" customWidth="1"/>
    <col min="5635" max="5635" width="9.33203125" style="19" customWidth="1"/>
    <col min="5636" max="5636" width="0" style="19" hidden="1" customWidth="1"/>
    <col min="5637" max="5637" width="28.109375" style="19" bestFit="1" customWidth="1"/>
    <col min="5638" max="5638" width="15.33203125" style="19" customWidth="1"/>
    <col min="5639" max="5639" width="24.5546875" style="19" customWidth="1"/>
    <col min="5640" max="5640" width="16.33203125" style="19" customWidth="1"/>
    <col min="5641" max="5641" width="19.6640625" style="19" customWidth="1"/>
    <col min="5642" max="5888" width="9.109375" style="19"/>
    <col min="5889" max="5889" width="3" style="19" customWidth="1"/>
    <col min="5890" max="5890" width="25.6640625" style="19" customWidth="1"/>
    <col min="5891" max="5891" width="9.33203125" style="19" customWidth="1"/>
    <col min="5892" max="5892" width="0" style="19" hidden="1" customWidth="1"/>
    <col min="5893" max="5893" width="28.109375" style="19" bestFit="1" customWidth="1"/>
    <col min="5894" max="5894" width="15.33203125" style="19" customWidth="1"/>
    <col min="5895" max="5895" width="24.5546875" style="19" customWidth="1"/>
    <col min="5896" max="5896" width="16.33203125" style="19" customWidth="1"/>
    <col min="5897" max="5897" width="19.6640625" style="19" customWidth="1"/>
    <col min="5898" max="6144" width="9.109375" style="19"/>
    <col min="6145" max="6145" width="3" style="19" customWidth="1"/>
    <col min="6146" max="6146" width="25.6640625" style="19" customWidth="1"/>
    <col min="6147" max="6147" width="9.33203125" style="19" customWidth="1"/>
    <col min="6148" max="6148" width="0" style="19" hidden="1" customWidth="1"/>
    <col min="6149" max="6149" width="28.109375" style="19" bestFit="1" customWidth="1"/>
    <col min="6150" max="6150" width="15.33203125" style="19" customWidth="1"/>
    <col min="6151" max="6151" width="24.5546875" style="19" customWidth="1"/>
    <col min="6152" max="6152" width="16.33203125" style="19" customWidth="1"/>
    <col min="6153" max="6153" width="19.6640625" style="19" customWidth="1"/>
    <col min="6154" max="6400" width="9.109375" style="19"/>
    <col min="6401" max="6401" width="3" style="19" customWidth="1"/>
    <col min="6402" max="6402" width="25.6640625" style="19" customWidth="1"/>
    <col min="6403" max="6403" width="9.33203125" style="19" customWidth="1"/>
    <col min="6404" max="6404" width="0" style="19" hidden="1" customWidth="1"/>
    <col min="6405" max="6405" width="28.109375" style="19" bestFit="1" customWidth="1"/>
    <col min="6406" max="6406" width="15.33203125" style="19" customWidth="1"/>
    <col min="6407" max="6407" width="24.5546875" style="19" customWidth="1"/>
    <col min="6408" max="6408" width="16.33203125" style="19" customWidth="1"/>
    <col min="6409" max="6409" width="19.6640625" style="19" customWidth="1"/>
    <col min="6410" max="6656" width="9.109375" style="19"/>
    <col min="6657" max="6657" width="3" style="19" customWidth="1"/>
    <col min="6658" max="6658" width="25.6640625" style="19" customWidth="1"/>
    <col min="6659" max="6659" width="9.33203125" style="19" customWidth="1"/>
    <col min="6660" max="6660" width="0" style="19" hidden="1" customWidth="1"/>
    <col min="6661" max="6661" width="28.109375" style="19" bestFit="1" customWidth="1"/>
    <col min="6662" max="6662" width="15.33203125" style="19" customWidth="1"/>
    <col min="6663" max="6663" width="24.5546875" style="19" customWidth="1"/>
    <col min="6664" max="6664" width="16.33203125" style="19" customWidth="1"/>
    <col min="6665" max="6665" width="19.6640625" style="19" customWidth="1"/>
    <col min="6666" max="6912" width="9.109375" style="19"/>
    <col min="6913" max="6913" width="3" style="19" customWidth="1"/>
    <col min="6914" max="6914" width="25.6640625" style="19" customWidth="1"/>
    <col min="6915" max="6915" width="9.33203125" style="19" customWidth="1"/>
    <col min="6916" max="6916" width="0" style="19" hidden="1" customWidth="1"/>
    <col min="6917" max="6917" width="28.109375" style="19" bestFit="1" customWidth="1"/>
    <col min="6918" max="6918" width="15.33203125" style="19" customWidth="1"/>
    <col min="6919" max="6919" width="24.5546875" style="19" customWidth="1"/>
    <col min="6920" max="6920" width="16.33203125" style="19" customWidth="1"/>
    <col min="6921" max="6921" width="19.6640625" style="19" customWidth="1"/>
    <col min="6922" max="7168" width="9.109375" style="19"/>
    <col min="7169" max="7169" width="3" style="19" customWidth="1"/>
    <col min="7170" max="7170" width="25.6640625" style="19" customWidth="1"/>
    <col min="7171" max="7171" width="9.33203125" style="19" customWidth="1"/>
    <col min="7172" max="7172" width="0" style="19" hidden="1" customWidth="1"/>
    <col min="7173" max="7173" width="28.109375" style="19" bestFit="1" customWidth="1"/>
    <col min="7174" max="7174" width="15.33203125" style="19" customWidth="1"/>
    <col min="7175" max="7175" width="24.5546875" style="19" customWidth="1"/>
    <col min="7176" max="7176" width="16.33203125" style="19" customWidth="1"/>
    <col min="7177" max="7177" width="19.6640625" style="19" customWidth="1"/>
    <col min="7178" max="7424" width="9.109375" style="19"/>
    <col min="7425" max="7425" width="3" style="19" customWidth="1"/>
    <col min="7426" max="7426" width="25.6640625" style="19" customWidth="1"/>
    <col min="7427" max="7427" width="9.33203125" style="19" customWidth="1"/>
    <col min="7428" max="7428" width="0" style="19" hidden="1" customWidth="1"/>
    <col min="7429" max="7429" width="28.109375" style="19" bestFit="1" customWidth="1"/>
    <col min="7430" max="7430" width="15.33203125" style="19" customWidth="1"/>
    <col min="7431" max="7431" width="24.5546875" style="19" customWidth="1"/>
    <col min="7432" max="7432" width="16.33203125" style="19" customWidth="1"/>
    <col min="7433" max="7433" width="19.6640625" style="19" customWidth="1"/>
    <col min="7434" max="7680" width="9.109375" style="19"/>
    <col min="7681" max="7681" width="3" style="19" customWidth="1"/>
    <col min="7682" max="7682" width="25.6640625" style="19" customWidth="1"/>
    <col min="7683" max="7683" width="9.33203125" style="19" customWidth="1"/>
    <col min="7684" max="7684" width="0" style="19" hidden="1" customWidth="1"/>
    <col min="7685" max="7685" width="28.109375" style="19" bestFit="1" customWidth="1"/>
    <col min="7686" max="7686" width="15.33203125" style="19" customWidth="1"/>
    <col min="7687" max="7687" width="24.5546875" style="19" customWidth="1"/>
    <col min="7688" max="7688" width="16.33203125" style="19" customWidth="1"/>
    <col min="7689" max="7689" width="19.6640625" style="19" customWidth="1"/>
    <col min="7690" max="7936" width="9.109375" style="19"/>
    <col min="7937" max="7937" width="3" style="19" customWidth="1"/>
    <col min="7938" max="7938" width="25.6640625" style="19" customWidth="1"/>
    <col min="7939" max="7939" width="9.33203125" style="19" customWidth="1"/>
    <col min="7940" max="7940" width="0" style="19" hidden="1" customWidth="1"/>
    <col min="7941" max="7941" width="28.109375" style="19" bestFit="1" customWidth="1"/>
    <col min="7942" max="7942" width="15.33203125" style="19" customWidth="1"/>
    <col min="7943" max="7943" width="24.5546875" style="19" customWidth="1"/>
    <col min="7944" max="7944" width="16.33203125" style="19" customWidth="1"/>
    <col min="7945" max="7945" width="19.6640625" style="19" customWidth="1"/>
    <col min="7946" max="8192" width="9.109375" style="19"/>
    <col min="8193" max="8193" width="3" style="19" customWidth="1"/>
    <col min="8194" max="8194" width="25.6640625" style="19" customWidth="1"/>
    <col min="8195" max="8195" width="9.33203125" style="19" customWidth="1"/>
    <col min="8196" max="8196" width="0" style="19" hidden="1" customWidth="1"/>
    <col min="8197" max="8197" width="28.109375" style="19" bestFit="1" customWidth="1"/>
    <col min="8198" max="8198" width="15.33203125" style="19" customWidth="1"/>
    <col min="8199" max="8199" width="24.5546875" style="19" customWidth="1"/>
    <col min="8200" max="8200" width="16.33203125" style="19" customWidth="1"/>
    <col min="8201" max="8201" width="19.6640625" style="19" customWidth="1"/>
    <col min="8202" max="8448" width="9.109375" style="19"/>
    <col min="8449" max="8449" width="3" style="19" customWidth="1"/>
    <col min="8450" max="8450" width="25.6640625" style="19" customWidth="1"/>
    <col min="8451" max="8451" width="9.33203125" style="19" customWidth="1"/>
    <col min="8452" max="8452" width="0" style="19" hidden="1" customWidth="1"/>
    <col min="8453" max="8453" width="28.109375" style="19" bestFit="1" customWidth="1"/>
    <col min="8454" max="8454" width="15.33203125" style="19" customWidth="1"/>
    <col min="8455" max="8455" width="24.5546875" style="19" customWidth="1"/>
    <col min="8456" max="8456" width="16.33203125" style="19" customWidth="1"/>
    <col min="8457" max="8457" width="19.6640625" style="19" customWidth="1"/>
    <col min="8458" max="8704" width="9.109375" style="19"/>
    <col min="8705" max="8705" width="3" style="19" customWidth="1"/>
    <col min="8706" max="8706" width="25.6640625" style="19" customWidth="1"/>
    <col min="8707" max="8707" width="9.33203125" style="19" customWidth="1"/>
    <col min="8708" max="8708" width="0" style="19" hidden="1" customWidth="1"/>
    <col min="8709" max="8709" width="28.109375" style="19" bestFit="1" customWidth="1"/>
    <col min="8710" max="8710" width="15.33203125" style="19" customWidth="1"/>
    <col min="8711" max="8711" width="24.5546875" style="19" customWidth="1"/>
    <col min="8712" max="8712" width="16.33203125" style="19" customWidth="1"/>
    <col min="8713" max="8713" width="19.6640625" style="19" customWidth="1"/>
    <col min="8714" max="8960" width="9.109375" style="19"/>
    <col min="8961" max="8961" width="3" style="19" customWidth="1"/>
    <col min="8962" max="8962" width="25.6640625" style="19" customWidth="1"/>
    <col min="8963" max="8963" width="9.33203125" style="19" customWidth="1"/>
    <col min="8964" max="8964" width="0" style="19" hidden="1" customWidth="1"/>
    <col min="8965" max="8965" width="28.109375" style="19" bestFit="1" customWidth="1"/>
    <col min="8966" max="8966" width="15.33203125" style="19" customWidth="1"/>
    <col min="8967" max="8967" width="24.5546875" style="19" customWidth="1"/>
    <col min="8968" max="8968" width="16.33203125" style="19" customWidth="1"/>
    <col min="8969" max="8969" width="19.6640625" style="19" customWidth="1"/>
    <col min="8970" max="9216" width="9.109375" style="19"/>
    <col min="9217" max="9217" width="3" style="19" customWidth="1"/>
    <col min="9218" max="9218" width="25.6640625" style="19" customWidth="1"/>
    <col min="9219" max="9219" width="9.33203125" style="19" customWidth="1"/>
    <col min="9220" max="9220" width="0" style="19" hidden="1" customWidth="1"/>
    <col min="9221" max="9221" width="28.109375" style="19" bestFit="1" customWidth="1"/>
    <col min="9222" max="9222" width="15.33203125" style="19" customWidth="1"/>
    <col min="9223" max="9223" width="24.5546875" style="19" customWidth="1"/>
    <col min="9224" max="9224" width="16.33203125" style="19" customWidth="1"/>
    <col min="9225" max="9225" width="19.6640625" style="19" customWidth="1"/>
    <col min="9226" max="9472" width="9.109375" style="19"/>
    <col min="9473" max="9473" width="3" style="19" customWidth="1"/>
    <col min="9474" max="9474" width="25.6640625" style="19" customWidth="1"/>
    <col min="9475" max="9475" width="9.33203125" style="19" customWidth="1"/>
    <col min="9476" max="9476" width="0" style="19" hidden="1" customWidth="1"/>
    <col min="9477" max="9477" width="28.109375" style="19" bestFit="1" customWidth="1"/>
    <col min="9478" max="9478" width="15.33203125" style="19" customWidth="1"/>
    <col min="9479" max="9479" width="24.5546875" style="19" customWidth="1"/>
    <col min="9480" max="9480" width="16.33203125" style="19" customWidth="1"/>
    <col min="9481" max="9481" width="19.6640625" style="19" customWidth="1"/>
    <col min="9482" max="9728" width="9.109375" style="19"/>
    <col min="9729" max="9729" width="3" style="19" customWidth="1"/>
    <col min="9730" max="9730" width="25.6640625" style="19" customWidth="1"/>
    <col min="9731" max="9731" width="9.33203125" style="19" customWidth="1"/>
    <col min="9732" max="9732" width="0" style="19" hidden="1" customWidth="1"/>
    <col min="9733" max="9733" width="28.109375" style="19" bestFit="1" customWidth="1"/>
    <col min="9734" max="9734" width="15.33203125" style="19" customWidth="1"/>
    <col min="9735" max="9735" width="24.5546875" style="19" customWidth="1"/>
    <col min="9736" max="9736" width="16.33203125" style="19" customWidth="1"/>
    <col min="9737" max="9737" width="19.6640625" style="19" customWidth="1"/>
    <col min="9738" max="9984" width="9.109375" style="19"/>
    <col min="9985" max="9985" width="3" style="19" customWidth="1"/>
    <col min="9986" max="9986" width="25.6640625" style="19" customWidth="1"/>
    <col min="9987" max="9987" width="9.33203125" style="19" customWidth="1"/>
    <col min="9988" max="9988" width="0" style="19" hidden="1" customWidth="1"/>
    <col min="9989" max="9989" width="28.109375" style="19" bestFit="1" customWidth="1"/>
    <col min="9990" max="9990" width="15.33203125" style="19" customWidth="1"/>
    <col min="9991" max="9991" width="24.5546875" style="19" customWidth="1"/>
    <col min="9992" max="9992" width="16.33203125" style="19" customWidth="1"/>
    <col min="9993" max="9993" width="19.6640625" style="19" customWidth="1"/>
    <col min="9994" max="10240" width="9.109375" style="19"/>
    <col min="10241" max="10241" width="3" style="19" customWidth="1"/>
    <col min="10242" max="10242" width="25.6640625" style="19" customWidth="1"/>
    <col min="10243" max="10243" width="9.33203125" style="19" customWidth="1"/>
    <col min="10244" max="10244" width="0" style="19" hidden="1" customWidth="1"/>
    <col min="10245" max="10245" width="28.109375" style="19" bestFit="1" customWidth="1"/>
    <col min="10246" max="10246" width="15.33203125" style="19" customWidth="1"/>
    <col min="10247" max="10247" width="24.5546875" style="19" customWidth="1"/>
    <col min="10248" max="10248" width="16.33203125" style="19" customWidth="1"/>
    <col min="10249" max="10249" width="19.6640625" style="19" customWidth="1"/>
    <col min="10250" max="10496" width="9.109375" style="19"/>
    <col min="10497" max="10497" width="3" style="19" customWidth="1"/>
    <col min="10498" max="10498" width="25.6640625" style="19" customWidth="1"/>
    <col min="10499" max="10499" width="9.33203125" style="19" customWidth="1"/>
    <col min="10500" max="10500" width="0" style="19" hidden="1" customWidth="1"/>
    <col min="10501" max="10501" width="28.109375" style="19" bestFit="1" customWidth="1"/>
    <col min="10502" max="10502" width="15.33203125" style="19" customWidth="1"/>
    <col min="10503" max="10503" width="24.5546875" style="19" customWidth="1"/>
    <col min="10504" max="10504" width="16.33203125" style="19" customWidth="1"/>
    <col min="10505" max="10505" width="19.6640625" style="19" customWidth="1"/>
    <col min="10506" max="10752" width="9.109375" style="19"/>
    <col min="10753" max="10753" width="3" style="19" customWidth="1"/>
    <col min="10754" max="10754" width="25.6640625" style="19" customWidth="1"/>
    <col min="10755" max="10755" width="9.33203125" style="19" customWidth="1"/>
    <col min="10756" max="10756" width="0" style="19" hidden="1" customWidth="1"/>
    <col min="10757" max="10757" width="28.109375" style="19" bestFit="1" customWidth="1"/>
    <col min="10758" max="10758" width="15.33203125" style="19" customWidth="1"/>
    <col min="10759" max="10759" width="24.5546875" style="19" customWidth="1"/>
    <col min="10760" max="10760" width="16.33203125" style="19" customWidth="1"/>
    <col min="10761" max="10761" width="19.6640625" style="19" customWidth="1"/>
    <col min="10762" max="11008" width="9.109375" style="19"/>
    <col min="11009" max="11009" width="3" style="19" customWidth="1"/>
    <col min="11010" max="11010" width="25.6640625" style="19" customWidth="1"/>
    <col min="11011" max="11011" width="9.33203125" style="19" customWidth="1"/>
    <col min="11012" max="11012" width="0" style="19" hidden="1" customWidth="1"/>
    <col min="11013" max="11013" width="28.109375" style="19" bestFit="1" customWidth="1"/>
    <col min="11014" max="11014" width="15.33203125" style="19" customWidth="1"/>
    <col min="11015" max="11015" width="24.5546875" style="19" customWidth="1"/>
    <col min="11016" max="11016" width="16.33203125" style="19" customWidth="1"/>
    <col min="11017" max="11017" width="19.6640625" style="19" customWidth="1"/>
    <col min="11018" max="11264" width="9.109375" style="19"/>
    <col min="11265" max="11265" width="3" style="19" customWidth="1"/>
    <col min="11266" max="11266" width="25.6640625" style="19" customWidth="1"/>
    <col min="11267" max="11267" width="9.33203125" style="19" customWidth="1"/>
    <col min="11268" max="11268" width="0" style="19" hidden="1" customWidth="1"/>
    <col min="11269" max="11269" width="28.109375" style="19" bestFit="1" customWidth="1"/>
    <col min="11270" max="11270" width="15.33203125" style="19" customWidth="1"/>
    <col min="11271" max="11271" width="24.5546875" style="19" customWidth="1"/>
    <col min="11272" max="11272" width="16.33203125" style="19" customWidth="1"/>
    <col min="11273" max="11273" width="19.6640625" style="19" customWidth="1"/>
    <col min="11274" max="11520" width="9.109375" style="19"/>
    <col min="11521" max="11521" width="3" style="19" customWidth="1"/>
    <col min="11522" max="11522" width="25.6640625" style="19" customWidth="1"/>
    <col min="11523" max="11523" width="9.33203125" style="19" customWidth="1"/>
    <col min="11524" max="11524" width="0" style="19" hidden="1" customWidth="1"/>
    <col min="11525" max="11525" width="28.109375" style="19" bestFit="1" customWidth="1"/>
    <col min="11526" max="11526" width="15.33203125" style="19" customWidth="1"/>
    <col min="11527" max="11527" width="24.5546875" style="19" customWidth="1"/>
    <col min="11528" max="11528" width="16.33203125" style="19" customWidth="1"/>
    <col min="11529" max="11529" width="19.6640625" style="19" customWidth="1"/>
    <col min="11530" max="11776" width="9.109375" style="19"/>
    <col min="11777" max="11777" width="3" style="19" customWidth="1"/>
    <col min="11778" max="11778" width="25.6640625" style="19" customWidth="1"/>
    <col min="11779" max="11779" width="9.33203125" style="19" customWidth="1"/>
    <col min="11780" max="11780" width="0" style="19" hidden="1" customWidth="1"/>
    <col min="11781" max="11781" width="28.109375" style="19" bestFit="1" customWidth="1"/>
    <col min="11782" max="11782" width="15.33203125" style="19" customWidth="1"/>
    <col min="11783" max="11783" width="24.5546875" style="19" customWidth="1"/>
    <col min="11784" max="11784" width="16.33203125" style="19" customWidth="1"/>
    <col min="11785" max="11785" width="19.6640625" style="19" customWidth="1"/>
    <col min="11786" max="12032" width="9.109375" style="19"/>
    <col min="12033" max="12033" width="3" style="19" customWidth="1"/>
    <col min="12034" max="12034" width="25.6640625" style="19" customWidth="1"/>
    <col min="12035" max="12035" width="9.33203125" style="19" customWidth="1"/>
    <col min="12036" max="12036" width="0" style="19" hidden="1" customWidth="1"/>
    <col min="12037" max="12037" width="28.109375" style="19" bestFit="1" customWidth="1"/>
    <col min="12038" max="12038" width="15.33203125" style="19" customWidth="1"/>
    <col min="12039" max="12039" width="24.5546875" style="19" customWidth="1"/>
    <col min="12040" max="12040" width="16.33203125" style="19" customWidth="1"/>
    <col min="12041" max="12041" width="19.6640625" style="19" customWidth="1"/>
    <col min="12042" max="12288" width="9.109375" style="19"/>
    <col min="12289" max="12289" width="3" style="19" customWidth="1"/>
    <col min="12290" max="12290" width="25.6640625" style="19" customWidth="1"/>
    <col min="12291" max="12291" width="9.33203125" style="19" customWidth="1"/>
    <col min="12292" max="12292" width="0" style="19" hidden="1" customWidth="1"/>
    <col min="12293" max="12293" width="28.109375" style="19" bestFit="1" customWidth="1"/>
    <col min="12294" max="12294" width="15.33203125" style="19" customWidth="1"/>
    <col min="12295" max="12295" width="24.5546875" style="19" customWidth="1"/>
    <col min="12296" max="12296" width="16.33203125" style="19" customWidth="1"/>
    <col min="12297" max="12297" width="19.6640625" style="19" customWidth="1"/>
    <col min="12298" max="12544" width="9.109375" style="19"/>
    <col min="12545" max="12545" width="3" style="19" customWidth="1"/>
    <col min="12546" max="12546" width="25.6640625" style="19" customWidth="1"/>
    <col min="12547" max="12547" width="9.33203125" style="19" customWidth="1"/>
    <col min="12548" max="12548" width="0" style="19" hidden="1" customWidth="1"/>
    <col min="12549" max="12549" width="28.109375" style="19" bestFit="1" customWidth="1"/>
    <col min="12550" max="12550" width="15.33203125" style="19" customWidth="1"/>
    <col min="12551" max="12551" width="24.5546875" style="19" customWidth="1"/>
    <col min="12552" max="12552" width="16.33203125" style="19" customWidth="1"/>
    <col min="12553" max="12553" width="19.6640625" style="19" customWidth="1"/>
    <col min="12554" max="12800" width="9.109375" style="19"/>
    <col min="12801" max="12801" width="3" style="19" customWidth="1"/>
    <col min="12802" max="12802" width="25.6640625" style="19" customWidth="1"/>
    <col min="12803" max="12803" width="9.33203125" style="19" customWidth="1"/>
    <col min="12804" max="12804" width="0" style="19" hidden="1" customWidth="1"/>
    <col min="12805" max="12805" width="28.109375" style="19" bestFit="1" customWidth="1"/>
    <col min="12806" max="12806" width="15.33203125" style="19" customWidth="1"/>
    <col min="12807" max="12807" width="24.5546875" style="19" customWidth="1"/>
    <col min="12808" max="12808" width="16.33203125" style="19" customWidth="1"/>
    <col min="12809" max="12809" width="19.6640625" style="19" customWidth="1"/>
    <col min="12810" max="13056" width="9.109375" style="19"/>
    <col min="13057" max="13057" width="3" style="19" customWidth="1"/>
    <col min="13058" max="13058" width="25.6640625" style="19" customWidth="1"/>
    <col min="13059" max="13059" width="9.33203125" style="19" customWidth="1"/>
    <col min="13060" max="13060" width="0" style="19" hidden="1" customWidth="1"/>
    <col min="13061" max="13061" width="28.109375" style="19" bestFit="1" customWidth="1"/>
    <col min="13062" max="13062" width="15.33203125" style="19" customWidth="1"/>
    <col min="13063" max="13063" width="24.5546875" style="19" customWidth="1"/>
    <col min="13064" max="13064" width="16.33203125" style="19" customWidth="1"/>
    <col min="13065" max="13065" width="19.6640625" style="19" customWidth="1"/>
    <col min="13066" max="13312" width="9.109375" style="19"/>
    <col min="13313" max="13313" width="3" style="19" customWidth="1"/>
    <col min="13314" max="13314" width="25.6640625" style="19" customWidth="1"/>
    <col min="13315" max="13315" width="9.33203125" style="19" customWidth="1"/>
    <col min="13316" max="13316" width="0" style="19" hidden="1" customWidth="1"/>
    <col min="13317" max="13317" width="28.109375" style="19" bestFit="1" customWidth="1"/>
    <col min="13318" max="13318" width="15.33203125" style="19" customWidth="1"/>
    <col min="13319" max="13319" width="24.5546875" style="19" customWidth="1"/>
    <col min="13320" max="13320" width="16.33203125" style="19" customWidth="1"/>
    <col min="13321" max="13321" width="19.6640625" style="19" customWidth="1"/>
    <col min="13322" max="13568" width="9.109375" style="19"/>
    <col min="13569" max="13569" width="3" style="19" customWidth="1"/>
    <col min="13570" max="13570" width="25.6640625" style="19" customWidth="1"/>
    <col min="13571" max="13571" width="9.33203125" style="19" customWidth="1"/>
    <col min="13572" max="13572" width="0" style="19" hidden="1" customWidth="1"/>
    <col min="13573" max="13573" width="28.109375" style="19" bestFit="1" customWidth="1"/>
    <col min="13574" max="13574" width="15.33203125" style="19" customWidth="1"/>
    <col min="13575" max="13575" width="24.5546875" style="19" customWidth="1"/>
    <col min="13576" max="13576" width="16.33203125" style="19" customWidth="1"/>
    <col min="13577" max="13577" width="19.6640625" style="19" customWidth="1"/>
    <col min="13578" max="13824" width="9.109375" style="19"/>
    <col min="13825" max="13825" width="3" style="19" customWidth="1"/>
    <col min="13826" max="13826" width="25.6640625" style="19" customWidth="1"/>
    <col min="13827" max="13827" width="9.33203125" style="19" customWidth="1"/>
    <col min="13828" max="13828" width="0" style="19" hidden="1" customWidth="1"/>
    <col min="13829" max="13829" width="28.109375" style="19" bestFit="1" customWidth="1"/>
    <col min="13830" max="13830" width="15.33203125" style="19" customWidth="1"/>
    <col min="13831" max="13831" width="24.5546875" style="19" customWidth="1"/>
    <col min="13832" max="13832" width="16.33203125" style="19" customWidth="1"/>
    <col min="13833" max="13833" width="19.6640625" style="19" customWidth="1"/>
    <col min="13834" max="14080" width="9.109375" style="19"/>
    <col min="14081" max="14081" width="3" style="19" customWidth="1"/>
    <col min="14082" max="14082" width="25.6640625" style="19" customWidth="1"/>
    <col min="14083" max="14083" width="9.33203125" style="19" customWidth="1"/>
    <col min="14084" max="14084" width="0" style="19" hidden="1" customWidth="1"/>
    <col min="14085" max="14085" width="28.109375" style="19" bestFit="1" customWidth="1"/>
    <col min="14086" max="14086" width="15.33203125" style="19" customWidth="1"/>
    <col min="14087" max="14087" width="24.5546875" style="19" customWidth="1"/>
    <col min="14088" max="14088" width="16.33203125" style="19" customWidth="1"/>
    <col min="14089" max="14089" width="19.6640625" style="19" customWidth="1"/>
    <col min="14090" max="14336" width="9.109375" style="19"/>
    <col min="14337" max="14337" width="3" style="19" customWidth="1"/>
    <col min="14338" max="14338" width="25.6640625" style="19" customWidth="1"/>
    <col min="14339" max="14339" width="9.33203125" style="19" customWidth="1"/>
    <col min="14340" max="14340" width="0" style="19" hidden="1" customWidth="1"/>
    <col min="14341" max="14341" width="28.109375" style="19" bestFit="1" customWidth="1"/>
    <col min="14342" max="14342" width="15.33203125" style="19" customWidth="1"/>
    <col min="14343" max="14343" width="24.5546875" style="19" customWidth="1"/>
    <col min="14344" max="14344" width="16.33203125" style="19" customWidth="1"/>
    <col min="14345" max="14345" width="19.6640625" style="19" customWidth="1"/>
    <col min="14346" max="14592" width="9.109375" style="19"/>
    <col min="14593" max="14593" width="3" style="19" customWidth="1"/>
    <col min="14594" max="14594" width="25.6640625" style="19" customWidth="1"/>
    <col min="14595" max="14595" width="9.33203125" style="19" customWidth="1"/>
    <col min="14596" max="14596" width="0" style="19" hidden="1" customWidth="1"/>
    <col min="14597" max="14597" width="28.109375" style="19" bestFit="1" customWidth="1"/>
    <col min="14598" max="14598" width="15.33203125" style="19" customWidth="1"/>
    <col min="14599" max="14599" width="24.5546875" style="19" customWidth="1"/>
    <col min="14600" max="14600" width="16.33203125" style="19" customWidth="1"/>
    <col min="14601" max="14601" width="19.6640625" style="19" customWidth="1"/>
    <col min="14602" max="14848" width="9.109375" style="19"/>
    <col min="14849" max="14849" width="3" style="19" customWidth="1"/>
    <col min="14850" max="14850" width="25.6640625" style="19" customWidth="1"/>
    <col min="14851" max="14851" width="9.33203125" style="19" customWidth="1"/>
    <col min="14852" max="14852" width="0" style="19" hidden="1" customWidth="1"/>
    <col min="14853" max="14853" width="28.109375" style="19" bestFit="1" customWidth="1"/>
    <col min="14854" max="14854" width="15.33203125" style="19" customWidth="1"/>
    <col min="14855" max="14855" width="24.5546875" style="19" customWidth="1"/>
    <col min="14856" max="14856" width="16.33203125" style="19" customWidth="1"/>
    <col min="14857" max="14857" width="19.6640625" style="19" customWidth="1"/>
    <col min="14858" max="15104" width="9.109375" style="19"/>
    <col min="15105" max="15105" width="3" style="19" customWidth="1"/>
    <col min="15106" max="15106" width="25.6640625" style="19" customWidth="1"/>
    <col min="15107" max="15107" width="9.33203125" style="19" customWidth="1"/>
    <col min="15108" max="15108" width="0" style="19" hidden="1" customWidth="1"/>
    <col min="15109" max="15109" width="28.109375" style="19" bestFit="1" customWidth="1"/>
    <col min="15110" max="15110" width="15.33203125" style="19" customWidth="1"/>
    <col min="15111" max="15111" width="24.5546875" style="19" customWidth="1"/>
    <col min="15112" max="15112" width="16.33203125" style="19" customWidth="1"/>
    <col min="15113" max="15113" width="19.6640625" style="19" customWidth="1"/>
    <col min="15114" max="15360" width="9.109375" style="19"/>
    <col min="15361" max="15361" width="3" style="19" customWidth="1"/>
    <col min="15362" max="15362" width="25.6640625" style="19" customWidth="1"/>
    <col min="15363" max="15363" width="9.33203125" style="19" customWidth="1"/>
    <col min="15364" max="15364" width="0" style="19" hidden="1" customWidth="1"/>
    <col min="15365" max="15365" width="28.109375" style="19" bestFit="1" customWidth="1"/>
    <col min="15366" max="15366" width="15.33203125" style="19" customWidth="1"/>
    <col min="15367" max="15367" width="24.5546875" style="19" customWidth="1"/>
    <col min="15368" max="15368" width="16.33203125" style="19" customWidth="1"/>
    <col min="15369" max="15369" width="19.6640625" style="19" customWidth="1"/>
    <col min="15370" max="15616" width="9.109375" style="19"/>
    <col min="15617" max="15617" width="3" style="19" customWidth="1"/>
    <col min="15618" max="15618" width="25.6640625" style="19" customWidth="1"/>
    <col min="15619" max="15619" width="9.33203125" style="19" customWidth="1"/>
    <col min="15620" max="15620" width="0" style="19" hidden="1" customWidth="1"/>
    <col min="15621" max="15621" width="28.109375" style="19" bestFit="1" customWidth="1"/>
    <col min="15622" max="15622" width="15.33203125" style="19" customWidth="1"/>
    <col min="15623" max="15623" width="24.5546875" style="19" customWidth="1"/>
    <col min="15624" max="15624" width="16.33203125" style="19" customWidth="1"/>
    <col min="15625" max="15625" width="19.6640625" style="19" customWidth="1"/>
    <col min="15626" max="15872" width="9.109375" style="19"/>
    <col min="15873" max="15873" width="3" style="19" customWidth="1"/>
    <col min="15874" max="15874" width="25.6640625" style="19" customWidth="1"/>
    <col min="15875" max="15875" width="9.33203125" style="19" customWidth="1"/>
    <col min="15876" max="15876" width="0" style="19" hidden="1" customWidth="1"/>
    <col min="15877" max="15877" width="28.109375" style="19" bestFit="1" customWidth="1"/>
    <col min="15878" max="15878" width="15.33203125" style="19" customWidth="1"/>
    <col min="15879" max="15879" width="24.5546875" style="19" customWidth="1"/>
    <col min="15880" max="15880" width="16.33203125" style="19" customWidth="1"/>
    <col min="15881" max="15881" width="19.6640625" style="19" customWidth="1"/>
    <col min="15882" max="16128" width="9.109375" style="19"/>
    <col min="16129" max="16129" width="3" style="19" customWidth="1"/>
    <col min="16130" max="16130" width="25.6640625" style="19" customWidth="1"/>
    <col min="16131" max="16131" width="9.33203125" style="19" customWidth="1"/>
    <col min="16132" max="16132" width="0" style="19" hidden="1" customWidth="1"/>
    <col min="16133" max="16133" width="28.109375" style="19" bestFit="1" customWidth="1"/>
    <col min="16134" max="16134" width="15.33203125" style="19" customWidth="1"/>
    <col min="16135" max="16135" width="24.5546875" style="19" customWidth="1"/>
    <col min="16136" max="16136" width="16.33203125" style="19" customWidth="1"/>
    <col min="16137" max="16137" width="19.6640625" style="19" customWidth="1"/>
    <col min="16138" max="16384" width="9.109375" style="19"/>
  </cols>
  <sheetData>
    <row r="1" spans="1:9" ht="46.5" customHeight="1">
      <c r="H1" s="254" t="s">
        <v>1436</v>
      </c>
      <c r="I1" s="254"/>
    </row>
    <row r="2" spans="1:9" ht="15.6">
      <c r="B2" s="255" t="s">
        <v>37</v>
      </c>
      <c r="C2" s="255"/>
      <c r="D2" s="255"/>
      <c r="E2" s="255"/>
      <c r="F2" s="255"/>
      <c r="G2" s="255"/>
      <c r="H2" s="255"/>
      <c r="I2" s="255"/>
    </row>
    <row r="3" spans="1:9">
      <c r="B3" s="126" t="str">
        <f>Записка!B8</f>
        <v>ФИО</v>
      </c>
      <c r="C3" s="113"/>
      <c r="D3" s="113"/>
      <c r="E3" s="113"/>
      <c r="F3" s="113"/>
      <c r="G3" s="113"/>
      <c r="H3" s="113"/>
      <c r="I3" s="113"/>
    </row>
    <row r="4" spans="1:9" ht="78" customHeight="1">
      <c r="A4" s="75" t="s">
        <v>38</v>
      </c>
      <c r="B4" s="21" t="s">
        <v>39</v>
      </c>
      <c r="C4" s="21" t="s">
        <v>1437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1438</v>
      </c>
    </row>
    <row r="5" spans="1:9" ht="48" customHeight="1">
      <c r="A5" s="75">
        <v>1</v>
      </c>
      <c r="B5" s="88" t="s">
        <v>1439</v>
      </c>
      <c r="C5" s="77">
        <v>212</v>
      </c>
      <c r="D5" s="18">
        <f>IF(E5="","",IF(COUNTIF(E$4:E5,E5)=1,MAX(D$4:D4)+1,""))</f>
        <v>1</v>
      </c>
      <c r="E5" s="127" t="s">
        <v>19</v>
      </c>
      <c r="F5" s="128">
        <v>700</v>
      </c>
      <c r="G5" s="137"/>
      <c r="H5" s="129">
        <f>G5*F5</f>
        <v>0</v>
      </c>
      <c r="I5" s="21" t="s">
        <v>1467</v>
      </c>
    </row>
    <row r="6" spans="1:9" ht="51.75" customHeight="1">
      <c r="A6" s="75"/>
      <c r="B6" s="88" t="s">
        <v>1440</v>
      </c>
      <c r="C6" s="77">
        <v>212</v>
      </c>
      <c r="D6" s="18" t="str">
        <f>IF(E6="","",IF(COUNTIF(E$4:E6,E6)=1,MAX(D$4:D5)+1,""))</f>
        <v/>
      </c>
      <c r="E6" s="127"/>
      <c r="F6" s="128"/>
      <c r="G6" s="138"/>
      <c r="H6" s="129"/>
      <c r="I6" s="77"/>
    </row>
    <row r="7" spans="1:9" ht="28.8">
      <c r="A7" s="75"/>
      <c r="B7" s="88" t="s">
        <v>1441</v>
      </c>
      <c r="C7" s="77">
        <v>212</v>
      </c>
      <c r="D7" s="18" t="str">
        <f>IF(E7="","",IF(COUNTIF(E$4:E7,E7)=1,MAX(D$4:D6)+1,""))</f>
        <v/>
      </c>
      <c r="E7" s="127"/>
      <c r="F7" s="128"/>
      <c r="G7" s="138"/>
      <c r="H7" s="129"/>
      <c r="I7" s="77"/>
    </row>
    <row r="8" spans="1:9" ht="43.2">
      <c r="A8" s="75">
        <v>2</v>
      </c>
      <c r="B8" s="88" t="s">
        <v>1442</v>
      </c>
      <c r="C8" s="77">
        <v>212</v>
      </c>
      <c r="D8" s="18" t="str">
        <f>IF(E8="","",IF(COUNTIF(E$4:E8,E8)=1,MAX(D$4:D7)+1,""))</f>
        <v/>
      </c>
      <c r="E8" s="127" t="s">
        <v>19</v>
      </c>
      <c r="F8" s="128">
        <v>700</v>
      </c>
      <c r="G8" s="138">
        <v>1</v>
      </c>
      <c r="H8" s="129">
        <f>G8*F8</f>
        <v>700</v>
      </c>
      <c r="I8" s="21" t="s">
        <v>1467</v>
      </c>
    </row>
    <row r="9" spans="1:9" ht="43.2">
      <c r="A9" s="75">
        <v>3</v>
      </c>
      <c r="B9" s="77" t="s">
        <v>45</v>
      </c>
      <c r="C9" s="77">
        <v>212</v>
      </c>
      <c r="D9" s="18" t="str">
        <f>IF(E9="","",IF(COUNTIF(E$4:E9,E9)=1,MAX(D$4:D8)+1,""))</f>
        <v/>
      </c>
      <c r="E9" s="78" t="s">
        <v>44</v>
      </c>
      <c r="F9" s="98"/>
      <c r="G9" s="98"/>
      <c r="H9" s="99">
        <f>F9</f>
        <v>0</v>
      </c>
      <c r="I9" s="21" t="s">
        <v>1467</v>
      </c>
    </row>
    <row r="10" spans="1:9" ht="43.2">
      <c r="A10" s="75">
        <v>4</v>
      </c>
      <c r="B10" s="21" t="s">
        <v>246</v>
      </c>
      <c r="C10" s="77">
        <v>212</v>
      </c>
      <c r="D10" s="18" t="str">
        <f>IF(E10="","",IF(COUNTIF(E$4:E10,E10)=1,MAX(D$4:D9)+1,""))</f>
        <v/>
      </c>
      <c r="E10" s="78" t="s">
        <v>44</v>
      </c>
      <c r="F10" s="98"/>
      <c r="G10" s="98"/>
      <c r="H10" s="99">
        <f>F10</f>
        <v>0</v>
      </c>
      <c r="I10" s="21" t="s">
        <v>1467</v>
      </c>
    </row>
    <row r="11" spans="1:9" ht="42.75" customHeight="1">
      <c r="A11" s="75">
        <v>5</v>
      </c>
      <c r="B11" s="59" t="s">
        <v>1443</v>
      </c>
      <c r="C11" s="77">
        <v>212</v>
      </c>
      <c r="D11" s="18" t="str">
        <f>IF(E11="","",IF(COUNTIF(E$4:E11,E11)=1,MAX(D$4:D10)+1,""))</f>
        <v/>
      </c>
      <c r="E11" s="79" t="s">
        <v>19</v>
      </c>
      <c r="F11" s="129"/>
      <c r="G11" s="136"/>
      <c r="H11" s="129">
        <f>G11*F11</f>
        <v>0</v>
      </c>
      <c r="I11" s="21" t="s">
        <v>1467</v>
      </c>
    </row>
    <row r="12" spans="1:9" ht="30.6" customHeight="1">
      <c r="A12" s="75"/>
      <c r="B12" s="59" t="s">
        <v>1444</v>
      </c>
      <c r="C12" s="77">
        <v>212</v>
      </c>
      <c r="D12" s="18" t="str">
        <f>IF(E12="","",IF(COUNTIF(E$4:E12,E12)=1,MAX(D$4:D11)+1,""))</f>
        <v/>
      </c>
      <c r="E12" s="79"/>
      <c r="F12" s="129"/>
      <c r="G12" s="136"/>
      <c r="H12" s="129"/>
      <c r="I12" s="77"/>
    </row>
    <row r="13" spans="1:9" ht="30.6" customHeight="1">
      <c r="A13" s="75"/>
      <c r="B13" s="59" t="s">
        <v>1445</v>
      </c>
      <c r="C13" s="77">
        <v>212</v>
      </c>
      <c r="D13" s="18" t="str">
        <f>IF(E13="","",IF(COUNTIF(E$4:E13,E13)=1,MAX(D$4:D12)+1,""))</f>
        <v/>
      </c>
      <c r="E13" s="79"/>
      <c r="F13" s="129"/>
      <c r="G13" s="136"/>
      <c r="H13" s="129"/>
      <c r="I13" s="77"/>
    </row>
    <row r="14" spans="1:9" ht="43.2">
      <c r="A14" s="75">
        <v>6</v>
      </c>
      <c r="B14" s="77" t="s">
        <v>47</v>
      </c>
      <c r="C14" s="77">
        <v>212</v>
      </c>
      <c r="D14" s="18" t="str">
        <f>IF(E14="","",IF(COUNTIF(E$4:E14,E14)=1,MAX(D$4:D13)+1,""))</f>
        <v/>
      </c>
      <c r="E14" s="78" t="s">
        <v>19</v>
      </c>
      <c r="F14" s="75"/>
      <c r="G14" s="75" t="s">
        <v>1446</v>
      </c>
      <c r="H14" s="130"/>
      <c r="I14" s="21" t="s">
        <v>1467</v>
      </c>
    </row>
    <row r="15" spans="1:9">
      <c r="A15" s="75">
        <v>7</v>
      </c>
      <c r="B15" s="77" t="s">
        <v>48</v>
      </c>
      <c r="C15" s="77">
        <v>212</v>
      </c>
      <c r="D15" s="18" t="str">
        <f>IF(E15="","",IF(COUNTIF(E$4:E15,E15)=1,MAX(D$4:D14)+1,""))</f>
        <v/>
      </c>
      <c r="E15" s="78"/>
      <c r="F15" s="75" t="s">
        <v>1446</v>
      </c>
      <c r="G15" s="75" t="s">
        <v>1446</v>
      </c>
      <c r="H15" s="77"/>
      <c r="I15" s="77"/>
    </row>
    <row r="16" spans="1:9">
      <c r="A16" s="75">
        <v>8</v>
      </c>
      <c r="B16" s="59" t="s">
        <v>49</v>
      </c>
      <c r="C16" s="77">
        <v>212</v>
      </c>
      <c r="D16" s="18" t="str">
        <f>IF(E16="","",IF(COUNTIF(E$4:E16,E16)=1,MAX(D$4:D15)+1,""))</f>
        <v/>
      </c>
      <c r="E16" s="80"/>
      <c r="F16" s="81" t="s">
        <v>1446</v>
      </c>
      <c r="G16" s="81" t="s">
        <v>1446</v>
      </c>
      <c r="H16" s="59"/>
      <c r="I16" s="77"/>
    </row>
    <row r="17" spans="1:9">
      <c r="A17" s="75"/>
      <c r="B17" s="59"/>
      <c r="C17" s="59"/>
      <c r="D17" s="18" t="str">
        <f>IF(E17="","",IF(COUNTIF(E$4:E17,E17)=1,MAX(D$4:D16)+1,""))</f>
        <v/>
      </c>
      <c r="E17" s="80"/>
      <c r="F17" s="81"/>
      <c r="G17" s="81"/>
      <c r="H17" s="59" t="s">
        <v>50</v>
      </c>
      <c r="I17" s="46" t="s">
        <v>51</v>
      </c>
    </row>
    <row r="18" spans="1:9">
      <c r="A18" s="75"/>
      <c r="B18" s="82" t="s">
        <v>52</v>
      </c>
      <c r="C18" s="89"/>
      <c r="D18" s="90"/>
      <c r="E18" s="91"/>
      <c r="F18" s="82"/>
      <c r="G18" s="82"/>
      <c r="H18" s="84"/>
      <c r="I18" s="131">
        <f>H14+H11+H8+H5+H9+H10</f>
        <v>700</v>
      </c>
    </row>
    <row r="19" spans="1:9">
      <c r="A19" s="75"/>
      <c r="C19" s="92"/>
      <c r="D19" s="83"/>
      <c r="E19" s="83"/>
      <c r="F19" s="82"/>
      <c r="G19" s="82"/>
      <c r="H19" s="84"/>
      <c r="I19" s="132"/>
    </row>
    <row r="20" spans="1:9">
      <c r="A20" s="75"/>
      <c r="B20" s="82"/>
      <c r="C20" s="92"/>
      <c r="D20" s="92"/>
      <c r="E20" s="92"/>
      <c r="F20" s="82"/>
      <c r="G20" s="82"/>
      <c r="H20" s="84"/>
      <c r="I20" s="132"/>
    </row>
    <row r="21" spans="1:9">
      <c r="A21" s="75"/>
      <c r="B21" s="82"/>
      <c r="C21" s="250"/>
      <c r="D21" s="251"/>
      <c r="E21" s="252"/>
      <c r="F21" s="82"/>
      <c r="G21" s="82"/>
      <c r="H21" s="84"/>
      <c r="I21" s="132"/>
    </row>
    <row r="22" spans="1:9">
      <c r="A22" s="75"/>
      <c r="B22" s="82"/>
      <c r="C22" s="250"/>
      <c r="D22" s="251"/>
      <c r="E22" s="252"/>
      <c r="F22" s="82"/>
      <c r="G22" s="82"/>
      <c r="H22" s="84"/>
      <c r="I22" s="132"/>
    </row>
    <row r="23" spans="1:9">
      <c r="A23" s="75"/>
      <c r="B23" s="82"/>
      <c r="C23" s="250"/>
      <c r="D23" s="251"/>
      <c r="E23" s="252"/>
      <c r="F23" s="82"/>
      <c r="G23" s="82"/>
      <c r="H23" s="85"/>
      <c r="I23" s="132"/>
    </row>
    <row r="24" spans="1:9">
      <c r="A24" s="75"/>
      <c r="B24" s="82"/>
      <c r="C24" s="250"/>
      <c r="D24" s="251"/>
      <c r="E24" s="252"/>
      <c r="F24" s="82"/>
      <c r="G24" s="82"/>
      <c r="H24" s="85"/>
      <c r="I24" s="132"/>
    </row>
    <row r="25" spans="1:9">
      <c r="A25" s="75"/>
      <c r="B25" s="82"/>
      <c r="C25" s="250"/>
      <c r="D25" s="251"/>
      <c r="E25" s="252"/>
      <c r="F25" s="82"/>
      <c r="G25" s="82"/>
      <c r="H25" s="85"/>
      <c r="I25" s="132"/>
    </row>
    <row r="26" spans="1:9" ht="28.2" customHeight="1">
      <c r="A26" s="75"/>
      <c r="B26" s="253" t="s">
        <v>1447</v>
      </c>
      <c r="C26" s="253"/>
      <c r="D26" s="253"/>
      <c r="E26" s="253"/>
      <c r="F26" s="239" t="s">
        <v>1448</v>
      </c>
      <c r="G26" s="240"/>
      <c r="H26" s="240"/>
      <c r="I26" s="241"/>
    </row>
    <row r="27" spans="1:9">
      <c r="B27" s="86"/>
      <c r="C27" s="86"/>
      <c r="D27" s="86"/>
      <c r="E27" s="86"/>
      <c r="F27" s="86"/>
      <c r="G27" s="86"/>
      <c r="H27" s="86"/>
    </row>
    <row r="28" spans="1:9" ht="36.6" customHeight="1">
      <c r="A28" s="242" t="s">
        <v>1449</v>
      </c>
      <c r="B28" s="242"/>
      <c r="C28" s="242"/>
      <c r="D28" s="242"/>
      <c r="E28" s="242"/>
      <c r="F28" s="242"/>
      <c r="G28" s="242"/>
      <c r="H28" s="242"/>
      <c r="I28" s="242"/>
    </row>
    <row r="29" spans="1:9">
      <c r="A29" s="243" t="s">
        <v>1450</v>
      </c>
      <c r="B29" s="243"/>
      <c r="C29" s="243"/>
      <c r="D29" s="243"/>
      <c r="E29" s="243"/>
      <c r="F29" s="243"/>
      <c r="G29" s="243"/>
      <c r="H29" s="243"/>
      <c r="I29" s="243"/>
    </row>
    <row r="32" spans="1:9" ht="49.5" customHeight="1">
      <c r="A32" s="244" t="s">
        <v>1451</v>
      </c>
      <c r="B32" s="244"/>
      <c r="C32" s="244"/>
      <c r="D32" s="244"/>
      <c r="E32" s="244"/>
      <c r="F32" s="244"/>
      <c r="G32" s="244"/>
      <c r="H32" s="244"/>
    </row>
    <row r="33" spans="1:8">
      <c r="A33" s="113" t="s">
        <v>53</v>
      </c>
    </row>
    <row r="34" spans="1:8">
      <c r="A34" s="74" t="s">
        <v>54</v>
      </c>
      <c r="B34" s="87"/>
      <c r="C34" s="87"/>
      <c r="D34" s="87"/>
      <c r="E34" s="87"/>
    </row>
    <row r="35" spans="1:8" ht="68.25" customHeight="1">
      <c r="A35" s="244" t="s">
        <v>55</v>
      </c>
      <c r="B35" s="244"/>
      <c r="C35" s="244"/>
      <c r="D35" s="244"/>
      <c r="E35" s="244"/>
      <c r="F35" s="244"/>
      <c r="G35" s="244"/>
      <c r="H35" s="244"/>
    </row>
    <row r="36" spans="1:8" ht="16.5" customHeight="1">
      <c r="A36" s="248" t="s">
        <v>56</v>
      </c>
      <c r="B36" s="248"/>
      <c r="C36" s="248"/>
      <c r="D36" s="248"/>
      <c r="E36" s="248"/>
      <c r="F36" s="248"/>
      <c r="G36" s="248"/>
      <c r="H36" s="248"/>
    </row>
    <row r="37" spans="1:8" ht="29.25" customHeight="1">
      <c r="A37" s="249" t="s">
        <v>57</v>
      </c>
      <c r="B37" s="249"/>
      <c r="C37" s="249"/>
      <c r="D37" s="249"/>
      <c r="E37" s="249"/>
      <c r="F37" s="249"/>
      <c r="G37" s="249"/>
      <c r="H37" s="249"/>
    </row>
    <row r="38" spans="1:8">
      <c r="A38" s="244" t="s">
        <v>58</v>
      </c>
      <c r="B38" s="244"/>
      <c r="C38" s="244"/>
      <c r="D38" s="244"/>
      <c r="E38" s="244"/>
      <c r="F38" s="244"/>
      <c r="G38" s="244"/>
      <c r="H38" s="244"/>
    </row>
    <row r="39" spans="1:8" s="57" customFormat="1" ht="14.7" customHeight="1">
      <c r="A39" s="248" t="s">
        <v>59</v>
      </c>
      <c r="B39" s="248"/>
      <c r="C39" s="248"/>
      <c r="D39" s="248"/>
      <c r="E39" s="248"/>
      <c r="F39" s="248"/>
      <c r="G39" s="248"/>
      <c r="H39" s="248"/>
    </row>
    <row r="40" spans="1:8" ht="39.75" customHeight="1">
      <c r="A40" s="244" t="s">
        <v>60</v>
      </c>
      <c r="B40" s="244"/>
      <c r="C40" s="244"/>
      <c r="D40" s="244"/>
      <c r="E40" s="244"/>
      <c r="F40" s="244"/>
      <c r="G40" s="244"/>
      <c r="H40" s="244"/>
    </row>
    <row r="41" spans="1:8" ht="36.75" customHeight="1">
      <c r="A41" s="244" t="s">
        <v>1452</v>
      </c>
      <c r="B41" s="245"/>
      <c r="C41" s="245"/>
      <c r="D41" s="245"/>
      <c r="E41" s="245"/>
      <c r="F41" s="245"/>
      <c r="G41" s="245"/>
      <c r="H41" s="245"/>
    </row>
    <row r="42" spans="1:8" ht="16.2">
      <c r="A42" s="246" t="s">
        <v>1453</v>
      </c>
      <c r="B42" s="247"/>
      <c r="C42" s="247"/>
      <c r="D42" s="247"/>
      <c r="E42" s="247"/>
      <c r="F42" s="247"/>
      <c r="G42" s="247"/>
      <c r="H42" s="247"/>
    </row>
    <row r="43" spans="1:8" ht="51" customHeight="1">
      <c r="A43" s="244" t="s">
        <v>1454</v>
      </c>
      <c r="B43" s="245"/>
      <c r="C43" s="245"/>
      <c r="D43" s="245"/>
      <c r="E43" s="245"/>
      <c r="F43" s="245"/>
      <c r="G43" s="245"/>
      <c r="H43" s="245"/>
    </row>
    <row r="44" spans="1:8" ht="41.25" customHeight="1">
      <c r="A44" s="244" t="s">
        <v>1455</v>
      </c>
      <c r="B44" s="245"/>
      <c r="C44" s="245"/>
      <c r="D44" s="245"/>
      <c r="E44" s="245"/>
      <c r="F44" s="245"/>
      <c r="G44" s="245"/>
      <c r="H44" s="245"/>
    </row>
    <row r="45" spans="1:8" ht="33" customHeight="1">
      <c r="A45" s="237" t="s">
        <v>1456</v>
      </c>
      <c r="B45" s="238"/>
      <c r="C45" s="238"/>
      <c r="D45" s="238"/>
      <c r="E45" s="238"/>
      <c r="F45" s="238"/>
      <c r="G45" s="238"/>
      <c r="H45" s="238"/>
    </row>
    <row r="46" spans="1:8" ht="44.25" customHeight="1">
      <c r="A46" s="237" t="s">
        <v>1457</v>
      </c>
      <c r="B46" s="238"/>
      <c r="C46" s="238"/>
      <c r="D46" s="238"/>
      <c r="E46" s="238"/>
      <c r="F46" s="238"/>
      <c r="G46" s="238"/>
      <c r="H46" s="238"/>
    </row>
  </sheetData>
  <mergeCells count="24">
    <mergeCell ref="C24:E24"/>
    <mergeCell ref="C25:E25"/>
    <mergeCell ref="B26:E26"/>
    <mergeCell ref="H1:I1"/>
    <mergeCell ref="B2:I2"/>
    <mergeCell ref="C21:E21"/>
    <mergeCell ref="C22:E22"/>
    <mergeCell ref="C23:E23"/>
    <mergeCell ref="A46:H46"/>
    <mergeCell ref="F26:I26"/>
    <mergeCell ref="A28:I28"/>
    <mergeCell ref="A29:I29"/>
    <mergeCell ref="A44:H44"/>
    <mergeCell ref="A45:H45"/>
    <mergeCell ref="A42:H42"/>
    <mergeCell ref="A43:H43"/>
    <mergeCell ref="A36:H36"/>
    <mergeCell ref="A37:H37"/>
    <mergeCell ref="A38:H38"/>
    <mergeCell ref="A39:H39"/>
    <mergeCell ref="A40:H40"/>
    <mergeCell ref="A32:H32"/>
    <mergeCell ref="A35:H35"/>
    <mergeCell ref="A41:H4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rowBreaks count="1" manualBreakCount="1">
    <brk id="27" max="16383" man="1"/>
  </rowBreaks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Списки!$P$2:$P$10</xm:f>
          </x14:formula1>
          <xm:sqref>E5:E14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4"/>
  <sheetViews>
    <sheetView view="pageBreakPreview" zoomScale="70" zoomScaleNormal="100" zoomScaleSheetLayoutView="70" workbookViewId="0">
      <selection activeCell="A3" sqref="A3:F3"/>
    </sheetView>
  </sheetViews>
  <sheetFormatPr defaultColWidth="8.6640625" defaultRowHeight="14.4"/>
  <cols>
    <col min="1" max="1" width="42.6640625" style="19" customWidth="1"/>
    <col min="2" max="2" width="59.44140625" customWidth="1"/>
    <col min="3" max="3" width="29.33203125" customWidth="1"/>
    <col min="4" max="4" width="15.33203125" customWidth="1"/>
    <col min="5" max="5" width="16" customWidth="1"/>
    <col min="6" max="6" width="14.44140625" customWidth="1"/>
  </cols>
  <sheetData>
    <row r="1" spans="1:6" ht="45.75" customHeight="1">
      <c r="C1" s="254" t="s">
        <v>61</v>
      </c>
      <c r="D1" s="254"/>
      <c r="E1" s="254"/>
      <c r="F1" s="254"/>
    </row>
    <row r="2" spans="1:6" ht="6" customHeight="1"/>
    <row r="3" spans="1:6" ht="18">
      <c r="A3" s="301" t="s">
        <v>62</v>
      </c>
      <c r="B3" s="301"/>
      <c r="C3" s="301"/>
      <c r="D3" s="301"/>
      <c r="E3" s="301"/>
      <c r="F3" s="301"/>
    </row>
    <row r="4" spans="1:6" ht="15" thickBot="1"/>
    <row r="5" spans="1:6" ht="58.2" customHeight="1" thickBot="1">
      <c r="A5" s="34" t="s">
        <v>7</v>
      </c>
      <c r="B5" s="302" t="s">
        <v>63</v>
      </c>
      <c r="C5" s="303"/>
      <c r="D5" s="277" t="s">
        <v>8</v>
      </c>
      <c r="E5" s="304" t="s">
        <v>9</v>
      </c>
      <c r="F5" s="305" t="s">
        <v>10</v>
      </c>
    </row>
    <row r="6" spans="1:6" ht="21" customHeight="1">
      <c r="A6" s="307" t="s">
        <v>64</v>
      </c>
      <c r="B6" s="293" t="s">
        <v>65</v>
      </c>
      <c r="C6" s="310" t="s">
        <v>66</v>
      </c>
      <c r="D6" s="278"/>
      <c r="E6" s="253"/>
      <c r="F6" s="306"/>
    </row>
    <row r="7" spans="1:6" ht="24.75" customHeight="1">
      <c r="A7" s="308"/>
      <c r="B7" s="294"/>
      <c r="C7" s="311"/>
      <c r="D7" s="278"/>
      <c r="E7" s="253"/>
      <c r="F7" s="306"/>
    </row>
    <row r="8" spans="1:6" ht="15" thickBot="1">
      <c r="A8" s="309"/>
      <c r="B8" s="295"/>
      <c r="C8" s="312"/>
      <c r="D8" s="278"/>
      <c r="E8" s="253"/>
      <c r="F8" s="306"/>
    </row>
    <row r="9" spans="1:6">
      <c r="A9" s="307" t="s">
        <v>67</v>
      </c>
      <c r="B9" s="313" t="s">
        <v>68</v>
      </c>
      <c r="C9" s="314"/>
      <c r="D9" s="278"/>
      <c r="E9" s="253"/>
      <c r="F9" s="306"/>
    </row>
    <row r="10" spans="1:6">
      <c r="A10" s="308"/>
      <c r="B10" s="315"/>
      <c r="C10" s="316"/>
      <c r="D10" s="278"/>
      <c r="E10" s="253"/>
      <c r="F10" s="306"/>
    </row>
    <row r="11" spans="1:6" ht="15" thickBot="1">
      <c r="A11" s="309"/>
      <c r="B11" s="317"/>
      <c r="C11" s="318"/>
      <c r="D11" s="278"/>
      <c r="E11" s="253"/>
      <c r="F11" s="306"/>
    </row>
    <row r="12" spans="1:6" ht="64.2" customHeight="1">
      <c r="A12" s="277" t="s">
        <v>69</v>
      </c>
      <c r="B12" s="293" t="s">
        <v>70</v>
      </c>
      <c r="C12" s="290" t="s">
        <v>71</v>
      </c>
      <c r="D12" s="271" t="s">
        <v>72</v>
      </c>
      <c r="E12" s="272"/>
      <c r="F12" s="268" t="s">
        <v>73</v>
      </c>
    </row>
    <row r="13" spans="1:6" ht="63" customHeight="1">
      <c r="A13" s="278"/>
      <c r="B13" s="294"/>
      <c r="C13" s="291"/>
      <c r="D13" s="286" t="s">
        <v>74</v>
      </c>
      <c r="E13" s="287"/>
      <c r="F13" s="269"/>
    </row>
    <row r="14" spans="1:6" ht="55.95" customHeight="1" thickBot="1">
      <c r="A14" s="279"/>
      <c r="B14" s="295"/>
      <c r="C14" s="292"/>
      <c r="D14" s="288"/>
      <c r="E14" s="289"/>
      <c r="F14" s="270"/>
    </row>
    <row r="15" spans="1:6" ht="15" thickBot="1">
      <c r="A15" s="33" t="s">
        <v>14</v>
      </c>
      <c r="B15" s="280" t="s">
        <v>75</v>
      </c>
      <c r="C15" s="280"/>
      <c r="D15" s="280"/>
      <c r="E15" s="280"/>
      <c r="F15" s="281"/>
    </row>
    <row r="16" spans="1:6" ht="40.950000000000003" customHeight="1">
      <c r="A16" s="32" t="s">
        <v>76</v>
      </c>
      <c r="B16" s="282" t="s">
        <v>77</v>
      </c>
      <c r="C16" s="282"/>
      <c r="D16" s="282"/>
      <c r="E16" s="282"/>
      <c r="F16" s="283"/>
    </row>
    <row r="17" spans="1:6" ht="15">
      <c r="A17" s="35" t="s">
        <v>78</v>
      </c>
      <c r="B17" s="284" t="s">
        <v>79</v>
      </c>
      <c r="C17" s="284"/>
      <c r="D17" s="284"/>
      <c r="E17" s="284"/>
      <c r="F17" s="285"/>
    </row>
    <row r="18" spans="1:6" ht="30.6">
      <c r="A18" s="36" t="s">
        <v>80</v>
      </c>
      <c r="B18" s="284" t="s">
        <v>81</v>
      </c>
      <c r="C18" s="284"/>
      <c r="D18" s="284"/>
      <c r="E18" s="284"/>
      <c r="F18" s="285"/>
    </row>
    <row r="19" spans="1:6" ht="15">
      <c r="A19" s="36" t="s">
        <v>82</v>
      </c>
      <c r="B19" s="256" t="s">
        <v>83</v>
      </c>
      <c r="C19" s="257"/>
      <c r="D19" s="257"/>
      <c r="E19" s="257"/>
      <c r="F19" s="258"/>
    </row>
    <row r="20" spans="1:6" ht="43.8">
      <c r="A20" s="36" t="s">
        <v>27</v>
      </c>
      <c r="B20" s="256" t="s">
        <v>84</v>
      </c>
      <c r="C20" s="257"/>
      <c r="D20" s="257"/>
      <c r="E20" s="257"/>
      <c r="F20" s="258"/>
    </row>
    <row r="21" spans="1:6" ht="28.8">
      <c r="A21" s="36" t="s">
        <v>85</v>
      </c>
      <c r="B21" s="299" t="s">
        <v>86</v>
      </c>
      <c r="C21" s="299"/>
      <c r="D21" s="299"/>
      <c r="E21" s="299"/>
      <c r="F21" s="300"/>
    </row>
    <row r="22" spans="1:6" ht="47.7" customHeight="1" thickBot="1">
      <c r="A22" s="95" t="s">
        <v>29</v>
      </c>
      <c r="B22" s="273" t="s">
        <v>87</v>
      </c>
      <c r="C22" s="273"/>
      <c r="D22" s="273"/>
      <c r="E22" s="273"/>
      <c r="F22" s="274"/>
    </row>
    <row r="23" spans="1:6" ht="33" customHeight="1" thickBot="1">
      <c r="A23" s="37" t="s">
        <v>30</v>
      </c>
      <c r="B23" s="275" t="s">
        <v>88</v>
      </c>
      <c r="C23" s="275"/>
      <c r="D23" s="275"/>
      <c r="E23" s="275"/>
      <c r="F23" s="276"/>
    </row>
    <row r="24" spans="1:6">
      <c r="A24" s="93" t="s">
        <v>89</v>
      </c>
      <c r="B24" s="259" t="s">
        <v>90</v>
      </c>
      <c r="C24" s="260"/>
      <c r="D24" s="260"/>
      <c r="E24" s="260"/>
      <c r="F24" s="261"/>
    </row>
    <row r="25" spans="1:6">
      <c r="A25" s="94" t="s">
        <v>91</v>
      </c>
      <c r="B25" s="262"/>
      <c r="C25" s="263"/>
      <c r="D25" s="263"/>
      <c r="E25" s="263"/>
      <c r="F25" s="264"/>
    </row>
    <row r="26" spans="1:6" ht="67.5" customHeight="1" thickBot="1">
      <c r="A26" s="95" t="s">
        <v>92</v>
      </c>
      <c r="B26" s="265"/>
      <c r="C26" s="266"/>
      <c r="D26" s="266"/>
      <c r="E26" s="266"/>
      <c r="F26" s="267"/>
    </row>
    <row r="27" spans="1:6" ht="54" customHeight="1" thickBot="1">
      <c r="A27" s="95" t="s">
        <v>31</v>
      </c>
      <c r="B27" s="296"/>
      <c r="C27" s="296"/>
      <c r="D27" s="296"/>
      <c r="E27" s="296"/>
      <c r="F27" s="297"/>
    </row>
    <row r="28" spans="1:6" ht="4.5" customHeight="1">
      <c r="A28" s="22"/>
      <c r="B28" s="47"/>
      <c r="C28" s="47"/>
      <c r="D28" s="48"/>
      <c r="E28" s="48"/>
      <c r="F28" s="48"/>
    </row>
    <row r="29" spans="1:6">
      <c r="A29" s="23" t="s">
        <v>32</v>
      </c>
      <c r="B29" s="48"/>
      <c r="C29" s="48"/>
      <c r="D29" s="48"/>
      <c r="E29" s="298" t="s">
        <v>93</v>
      </c>
      <c r="F29" s="298"/>
    </row>
    <row r="30" spans="1:6" ht="28.8">
      <c r="A30" s="23" t="s">
        <v>33</v>
      </c>
      <c r="B30" s="48"/>
      <c r="C30" s="48"/>
      <c r="D30" s="48"/>
      <c r="E30" s="298" t="s">
        <v>93</v>
      </c>
      <c r="F30" s="298"/>
    </row>
    <row r="31" spans="1:6" ht="13.5" customHeight="1">
      <c r="A31" s="23" t="s">
        <v>94</v>
      </c>
      <c r="B31" s="73" t="s">
        <v>95</v>
      </c>
      <c r="C31" s="48"/>
      <c r="D31" s="48"/>
      <c r="E31" s="298" t="s">
        <v>96</v>
      </c>
      <c r="F31" s="298"/>
    </row>
    <row r="32" spans="1:6" ht="15">
      <c r="A32" s="49" t="s">
        <v>97</v>
      </c>
      <c r="B32" s="24"/>
      <c r="C32" s="24"/>
    </row>
    <row r="33" spans="1:3" ht="15">
      <c r="A33" s="50" t="s">
        <v>98</v>
      </c>
      <c r="B33" s="24"/>
      <c r="C33" s="24"/>
    </row>
    <row r="34" spans="1:3" ht="15">
      <c r="A34" s="51" t="s">
        <v>99</v>
      </c>
      <c r="B34" s="24"/>
      <c r="C34" s="24"/>
    </row>
  </sheetData>
  <mergeCells count="31">
    <mergeCell ref="C1:F1"/>
    <mergeCell ref="B27:F27"/>
    <mergeCell ref="E29:F29"/>
    <mergeCell ref="E30:F30"/>
    <mergeCell ref="E31:F31"/>
    <mergeCell ref="B21:F21"/>
    <mergeCell ref="A3:F3"/>
    <mergeCell ref="B5:C5"/>
    <mergeCell ref="D5:D11"/>
    <mergeCell ref="E5:E11"/>
    <mergeCell ref="F5:F11"/>
    <mergeCell ref="A6:A8"/>
    <mergeCell ref="A9:A11"/>
    <mergeCell ref="B6:B8"/>
    <mergeCell ref="C6:C8"/>
    <mergeCell ref="B9:C11"/>
    <mergeCell ref="A12:A14"/>
    <mergeCell ref="B15:F15"/>
    <mergeCell ref="B16:F16"/>
    <mergeCell ref="B17:F17"/>
    <mergeCell ref="B18:F18"/>
    <mergeCell ref="D13:E14"/>
    <mergeCell ref="C12:C14"/>
    <mergeCell ref="B12:B14"/>
    <mergeCell ref="B20:F20"/>
    <mergeCell ref="B24:F26"/>
    <mergeCell ref="B19:F19"/>
    <mergeCell ref="F12:F14"/>
    <mergeCell ref="D12:E12"/>
    <mergeCell ref="B22:F22"/>
    <mergeCell ref="B23:F23"/>
  </mergeCells>
  <conditionalFormatting sqref="B6">
    <cfRule type="iconSet" priority="1">
      <iconSet iconSet="4ArrowsGray">
        <cfvo type="percent" val="0"/>
        <cfvo type="percent" val="25"/>
        <cfvo type="percent" val="50"/>
        <cfvo type="percent" val="7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/>
  <pageMargins left="0.11811023622047245" right="0.11811023622047245" top="0" bottom="0.15748031496062992" header="0.31496062992125984" footer="0.31496062992125984"/>
  <pageSetup paperSize="9" scale="6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37"/>
  <sheetViews>
    <sheetView topLeftCell="G13" workbookViewId="0">
      <selection activeCell="P29" sqref="P29"/>
    </sheetView>
  </sheetViews>
  <sheetFormatPr defaultColWidth="8.6640625" defaultRowHeight="14.4" outlineLevelRow="1"/>
  <cols>
    <col min="1" max="1" width="32.44140625" style="16" customWidth="1"/>
    <col min="2" max="2" width="21.44140625" style="17" customWidth="1"/>
    <col min="4" max="4" width="32.6640625" style="20" customWidth="1"/>
    <col min="6" max="6" width="32.6640625" style="20" customWidth="1"/>
    <col min="7" max="7" width="17" style="20" customWidth="1"/>
    <col min="8" max="8" width="13.33203125" style="20" customWidth="1"/>
    <col min="10" max="10" width="32.6640625" style="20" customWidth="1"/>
    <col min="11" max="11" width="9.33203125" customWidth="1"/>
    <col min="12" max="12" width="22.33203125" customWidth="1"/>
    <col min="13" max="15" width="9.33203125" customWidth="1"/>
    <col min="16" max="16" width="32.6640625" style="20" customWidth="1"/>
    <col min="17" max="17" width="18.33203125" customWidth="1"/>
    <col min="18" max="18" width="19.6640625" customWidth="1"/>
    <col min="19" max="22" width="9.33203125" customWidth="1"/>
    <col min="23" max="23" width="32.6640625" style="20" customWidth="1"/>
    <col min="24" max="24" width="17" style="20" customWidth="1"/>
    <col min="25" max="25" width="13.33203125" style="20" customWidth="1"/>
    <col min="27" max="27" width="22.33203125" bestFit="1" customWidth="1"/>
  </cols>
  <sheetData>
    <row r="1" spans="1:27" ht="28.8">
      <c r="A1" s="1" t="s">
        <v>100</v>
      </c>
      <c r="B1" s="2" t="s">
        <v>101</v>
      </c>
      <c r="D1" s="1" t="s">
        <v>102</v>
      </c>
      <c r="F1" s="25" t="s">
        <v>103</v>
      </c>
      <c r="G1" s="319" t="s">
        <v>104</v>
      </c>
      <c r="H1" s="320"/>
      <c r="J1" s="1" t="s">
        <v>105</v>
      </c>
      <c r="L1" s="1" t="s">
        <v>106</v>
      </c>
      <c r="M1" t="s">
        <v>107</v>
      </c>
      <c r="N1" t="s">
        <v>108</v>
      </c>
      <c r="P1" s="1" t="s">
        <v>109</v>
      </c>
      <c r="R1" s="31" t="s">
        <v>110</v>
      </c>
      <c r="T1" s="31" t="s">
        <v>111</v>
      </c>
      <c r="W1" s="25" t="s">
        <v>103</v>
      </c>
      <c r="X1" s="319" t="s">
        <v>112</v>
      </c>
      <c r="Y1" s="320"/>
      <c r="AA1" s="25" t="s">
        <v>113</v>
      </c>
    </row>
    <row r="2" spans="1:27" ht="15.45" customHeight="1">
      <c r="A2" s="7" t="s">
        <v>114</v>
      </c>
      <c r="B2" s="6" t="s">
        <v>115</v>
      </c>
      <c r="D2" s="57" t="s">
        <v>116</v>
      </c>
      <c r="F2" s="26" t="s">
        <v>107</v>
      </c>
      <c r="G2" s="26" t="s">
        <v>44</v>
      </c>
      <c r="H2" s="26">
        <v>2500</v>
      </c>
      <c r="J2" s="55" t="s">
        <v>117</v>
      </c>
      <c r="L2" s="57" t="s">
        <v>118</v>
      </c>
      <c r="M2" s="30">
        <v>1</v>
      </c>
      <c r="N2" s="30">
        <v>1</v>
      </c>
      <c r="P2" s="26" t="s">
        <v>44</v>
      </c>
      <c r="R2" t="s">
        <v>119</v>
      </c>
      <c r="T2" t="s">
        <v>120</v>
      </c>
      <c r="W2" s="26" t="s">
        <v>107</v>
      </c>
      <c r="X2" s="26" t="s">
        <v>44</v>
      </c>
      <c r="Y2" s="26">
        <v>700</v>
      </c>
      <c r="AA2" s="26" t="s">
        <v>44</v>
      </c>
    </row>
    <row r="3" spans="1:27" ht="15.45" customHeight="1">
      <c r="A3" s="5" t="s">
        <v>121</v>
      </c>
      <c r="B3" s="8" t="s">
        <v>122</v>
      </c>
      <c r="D3" s="57" t="s">
        <v>123</v>
      </c>
      <c r="F3" s="26" t="s">
        <v>124</v>
      </c>
      <c r="G3" s="27" t="s">
        <v>125</v>
      </c>
      <c r="H3" s="27">
        <v>95</v>
      </c>
      <c r="J3" s="55" t="s">
        <v>126</v>
      </c>
      <c r="L3" s="57" t="s">
        <v>127</v>
      </c>
      <c r="M3" s="30">
        <v>0</v>
      </c>
      <c r="N3" s="30">
        <v>0</v>
      </c>
      <c r="P3" s="26" t="s">
        <v>128</v>
      </c>
      <c r="R3" t="s">
        <v>129</v>
      </c>
      <c r="T3" t="s">
        <v>130</v>
      </c>
      <c r="W3" s="26" t="s">
        <v>124</v>
      </c>
      <c r="X3" s="27" t="s">
        <v>125</v>
      </c>
      <c r="Y3" s="27">
        <v>54</v>
      </c>
      <c r="AA3" s="27" t="s">
        <v>125</v>
      </c>
    </row>
    <row r="4" spans="1:27" ht="15.45" customHeight="1">
      <c r="A4" s="5" t="s">
        <v>131</v>
      </c>
      <c r="B4" s="6" t="s">
        <v>132</v>
      </c>
      <c r="D4" s="57" t="s">
        <v>133</v>
      </c>
      <c r="F4" s="26" t="s">
        <v>134</v>
      </c>
      <c r="G4" s="27" t="s">
        <v>125</v>
      </c>
      <c r="H4" s="27">
        <v>130</v>
      </c>
      <c r="J4" s="55" t="s">
        <v>135</v>
      </c>
      <c r="L4" s="57" t="s">
        <v>48</v>
      </c>
      <c r="M4" s="30">
        <v>0</v>
      </c>
      <c r="N4" s="30">
        <v>0</v>
      </c>
      <c r="P4" s="26" t="s">
        <v>136</v>
      </c>
      <c r="R4" t="s">
        <v>137</v>
      </c>
      <c r="T4" t="s">
        <v>138</v>
      </c>
      <c r="W4" s="26" t="s">
        <v>134</v>
      </c>
      <c r="X4" s="27" t="s">
        <v>125</v>
      </c>
      <c r="Y4" s="27">
        <v>60</v>
      </c>
    </row>
    <row r="5" spans="1:27" ht="15" customHeight="1">
      <c r="A5" s="5" t="s">
        <v>139</v>
      </c>
      <c r="B5" s="6" t="s">
        <v>140</v>
      </c>
      <c r="D5" s="57" t="s">
        <v>141</v>
      </c>
      <c r="F5" s="26" t="s">
        <v>142</v>
      </c>
      <c r="G5" s="28" t="s">
        <v>125</v>
      </c>
      <c r="H5" s="27">
        <v>120</v>
      </c>
      <c r="J5" s="55" t="s">
        <v>143</v>
      </c>
      <c r="L5" s="57" t="s">
        <v>144</v>
      </c>
      <c r="M5" s="30">
        <v>0</v>
      </c>
      <c r="N5" s="30">
        <v>0</v>
      </c>
      <c r="P5" s="56" t="s">
        <v>125</v>
      </c>
      <c r="R5" t="s">
        <v>145</v>
      </c>
      <c r="T5" t="s">
        <v>146</v>
      </c>
      <c r="W5" s="26" t="s">
        <v>142</v>
      </c>
      <c r="X5" s="27" t="s">
        <v>125</v>
      </c>
      <c r="Y5" s="27">
        <v>66</v>
      </c>
    </row>
    <row r="6" spans="1:27" ht="19.5" customHeight="1">
      <c r="A6" s="7" t="s">
        <v>147</v>
      </c>
      <c r="B6" s="6" t="s">
        <v>148</v>
      </c>
      <c r="D6" s="57" t="s">
        <v>149</v>
      </c>
      <c r="F6" s="26" t="s">
        <v>150</v>
      </c>
      <c r="G6" s="28" t="s">
        <v>125</v>
      </c>
      <c r="H6" s="27">
        <v>75</v>
      </c>
      <c r="J6" s="55" t="s">
        <v>151</v>
      </c>
      <c r="L6" s="57" t="s">
        <v>152</v>
      </c>
      <c r="M6" s="30">
        <v>0</v>
      </c>
      <c r="N6" s="30">
        <v>0</v>
      </c>
      <c r="P6" s="56" t="s">
        <v>153</v>
      </c>
      <c r="R6" t="s">
        <v>154</v>
      </c>
      <c r="T6" t="s">
        <v>155</v>
      </c>
      <c r="W6" s="26" t="s">
        <v>150</v>
      </c>
      <c r="X6" s="27" t="s">
        <v>125</v>
      </c>
      <c r="Y6" s="27">
        <v>57</v>
      </c>
    </row>
    <row r="7" spans="1:27" ht="15.45" customHeight="1">
      <c r="A7" s="5" t="s">
        <v>156</v>
      </c>
      <c r="B7" s="6" t="s">
        <v>157</v>
      </c>
      <c r="D7" s="57" t="s">
        <v>158</v>
      </c>
      <c r="F7" s="26" t="s">
        <v>159</v>
      </c>
      <c r="G7" s="28" t="s">
        <v>125</v>
      </c>
      <c r="H7" s="27">
        <v>60</v>
      </c>
      <c r="J7" s="55" t="s">
        <v>160</v>
      </c>
      <c r="L7" s="57" t="s">
        <v>49</v>
      </c>
      <c r="M7" s="30">
        <v>0</v>
      </c>
      <c r="N7" s="30">
        <v>0</v>
      </c>
      <c r="P7" s="57" t="s">
        <v>161</v>
      </c>
      <c r="R7" t="s">
        <v>162</v>
      </c>
      <c r="T7" t="s">
        <v>163</v>
      </c>
      <c r="W7" s="26" t="s">
        <v>164</v>
      </c>
      <c r="X7" s="27" t="s">
        <v>125</v>
      </c>
      <c r="Y7" s="27">
        <v>57</v>
      </c>
    </row>
    <row r="8" spans="1:27" ht="28.95" customHeight="1">
      <c r="A8" s="7" t="s">
        <v>165</v>
      </c>
      <c r="B8" s="8" t="s">
        <v>166</v>
      </c>
      <c r="D8" s="57" t="s">
        <v>167</v>
      </c>
      <c r="F8" s="26" t="s">
        <v>168</v>
      </c>
      <c r="G8" s="27" t="s">
        <v>125</v>
      </c>
      <c r="H8" s="27">
        <v>150</v>
      </c>
      <c r="J8" s="55" t="s">
        <v>169</v>
      </c>
      <c r="L8" s="57" t="s">
        <v>45</v>
      </c>
      <c r="M8" s="30">
        <v>0</v>
      </c>
      <c r="N8" s="30">
        <v>0</v>
      </c>
      <c r="P8" s="57" t="s">
        <v>170</v>
      </c>
      <c r="R8" t="s">
        <v>171</v>
      </c>
      <c r="T8" t="s">
        <v>172</v>
      </c>
      <c r="W8" s="26" t="s">
        <v>168</v>
      </c>
      <c r="X8" s="27" t="s">
        <v>125</v>
      </c>
      <c r="Y8" s="27">
        <v>67</v>
      </c>
    </row>
    <row r="9" spans="1:27" ht="15.45" customHeight="1">
      <c r="A9" s="7" t="s">
        <v>173</v>
      </c>
      <c r="B9" s="8" t="s">
        <v>174</v>
      </c>
      <c r="D9" s="57" t="s">
        <v>175</v>
      </c>
      <c r="F9" s="26" t="s">
        <v>176</v>
      </c>
      <c r="G9" s="27" t="s">
        <v>125</v>
      </c>
      <c r="H9" s="27">
        <v>85</v>
      </c>
      <c r="J9" s="57" t="s">
        <v>15</v>
      </c>
      <c r="L9" s="57" t="s">
        <v>177</v>
      </c>
      <c r="M9" s="30">
        <v>0</v>
      </c>
      <c r="N9" s="30">
        <v>0</v>
      </c>
      <c r="P9" s="57" t="s">
        <v>178</v>
      </c>
      <c r="R9" t="s">
        <v>179</v>
      </c>
      <c r="T9" t="s">
        <v>180</v>
      </c>
      <c r="W9" s="26" t="s">
        <v>176</v>
      </c>
      <c r="X9" s="27" t="s">
        <v>125</v>
      </c>
      <c r="Y9" s="27">
        <v>65</v>
      </c>
    </row>
    <row r="10" spans="1:27" ht="15.45" customHeight="1">
      <c r="A10" s="5" t="s">
        <v>181</v>
      </c>
      <c r="B10" s="6" t="s">
        <v>182</v>
      </c>
      <c r="D10" s="57" t="s">
        <v>183</v>
      </c>
      <c r="F10" s="26" t="s">
        <v>184</v>
      </c>
      <c r="G10" s="27" t="s">
        <v>125</v>
      </c>
      <c r="H10" s="27">
        <v>140</v>
      </c>
      <c r="J10" s="55" t="s">
        <v>185</v>
      </c>
      <c r="L10" s="57" t="s">
        <v>186</v>
      </c>
      <c r="M10" s="30">
        <v>0</v>
      </c>
      <c r="N10" s="30">
        <v>0</v>
      </c>
      <c r="P10" s="57" t="s">
        <v>187</v>
      </c>
      <c r="R10" t="s">
        <v>188</v>
      </c>
      <c r="T10" t="s">
        <v>189</v>
      </c>
      <c r="W10" s="26" t="s">
        <v>184</v>
      </c>
      <c r="X10" s="27" t="s">
        <v>125</v>
      </c>
      <c r="Y10" s="27">
        <v>80</v>
      </c>
    </row>
    <row r="11" spans="1:27" ht="15.45" customHeight="1">
      <c r="A11" s="5" t="s">
        <v>190</v>
      </c>
      <c r="B11" s="8" t="s">
        <v>191</v>
      </c>
      <c r="D11" s="57" t="s">
        <v>192</v>
      </c>
      <c r="F11" s="26" t="s">
        <v>193</v>
      </c>
      <c r="G11" s="27" t="s">
        <v>153</v>
      </c>
      <c r="H11" s="27">
        <v>140</v>
      </c>
      <c r="J11" s="57"/>
      <c r="L11" s="57" t="s">
        <v>194</v>
      </c>
      <c r="M11" s="30">
        <v>0</v>
      </c>
      <c r="N11" s="30">
        <v>0</v>
      </c>
      <c r="P11" s="57"/>
      <c r="R11" t="s">
        <v>195</v>
      </c>
      <c r="T11" t="s">
        <v>196</v>
      </c>
      <c r="W11" s="26" t="s">
        <v>193</v>
      </c>
      <c r="X11" s="27" t="s">
        <v>125</v>
      </c>
      <c r="Y11" s="27">
        <v>62</v>
      </c>
    </row>
    <row r="12" spans="1:27" ht="28.8">
      <c r="A12" s="5" t="s">
        <v>197</v>
      </c>
      <c r="B12" s="8" t="s">
        <v>198</v>
      </c>
      <c r="D12" s="57" t="s">
        <v>199</v>
      </c>
      <c r="F12" s="26" t="s">
        <v>200</v>
      </c>
      <c r="G12" s="27" t="s">
        <v>125</v>
      </c>
      <c r="H12" s="27">
        <v>100</v>
      </c>
      <c r="J12" s="57"/>
      <c r="L12" s="57" t="s">
        <v>201</v>
      </c>
      <c r="M12" s="30">
        <v>0</v>
      </c>
      <c r="N12" s="30">
        <v>0</v>
      </c>
      <c r="P12" s="57"/>
      <c r="R12" t="s">
        <v>202</v>
      </c>
      <c r="W12" s="26" t="s">
        <v>200</v>
      </c>
      <c r="X12" s="27" t="s">
        <v>125</v>
      </c>
      <c r="Y12" s="27">
        <v>69</v>
      </c>
    </row>
    <row r="13" spans="1:27" ht="28.8">
      <c r="A13" s="7" t="s">
        <v>203</v>
      </c>
      <c r="B13" s="8" t="s">
        <v>204</v>
      </c>
      <c r="D13" s="57" t="s">
        <v>205</v>
      </c>
      <c r="F13" s="26" t="s">
        <v>206</v>
      </c>
      <c r="G13" s="27" t="s">
        <v>125</v>
      </c>
      <c r="H13" s="27">
        <v>130</v>
      </c>
      <c r="J13" s="57"/>
      <c r="L13" s="57" t="s">
        <v>46</v>
      </c>
      <c r="M13" s="30">
        <v>0</v>
      </c>
      <c r="N13" s="30">
        <v>0</v>
      </c>
      <c r="P13" s="57"/>
      <c r="R13" t="s">
        <v>207</v>
      </c>
      <c r="W13" s="26" t="s">
        <v>206</v>
      </c>
      <c r="X13" s="27" t="s">
        <v>125</v>
      </c>
      <c r="Y13" s="27">
        <v>64</v>
      </c>
    </row>
    <row r="14" spans="1:27" ht="28.8">
      <c r="A14" s="7" t="s">
        <v>208</v>
      </c>
      <c r="B14" s="8" t="s">
        <v>209</v>
      </c>
      <c r="D14" s="57" t="s">
        <v>210</v>
      </c>
      <c r="F14" s="26" t="s">
        <v>211</v>
      </c>
      <c r="G14" s="28" t="s">
        <v>125</v>
      </c>
      <c r="H14" s="27">
        <v>110</v>
      </c>
      <c r="J14" s="57"/>
      <c r="L14" s="57" t="s">
        <v>212</v>
      </c>
      <c r="M14" s="30">
        <v>0</v>
      </c>
      <c r="N14" s="30">
        <v>0</v>
      </c>
      <c r="P14" s="57"/>
      <c r="R14" t="s">
        <v>213</v>
      </c>
      <c r="W14" s="26" t="s">
        <v>211</v>
      </c>
      <c r="X14" s="27" t="s">
        <v>125</v>
      </c>
      <c r="Y14" s="27">
        <v>57</v>
      </c>
    </row>
    <row r="15" spans="1:27">
      <c r="A15" s="5" t="s">
        <v>214</v>
      </c>
      <c r="B15" s="6" t="s">
        <v>215</v>
      </c>
      <c r="D15" s="57" t="s">
        <v>216</v>
      </c>
      <c r="F15" s="26" t="s">
        <v>217</v>
      </c>
      <c r="G15" s="28" t="s">
        <v>125</v>
      </c>
      <c r="H15" s="27">
        <v>80</v>
      </c>
      <c r="J15" s="1" t="s">
        <v>218</v>
      </c>
      <c r="K15" t="s">
        <v>219</v>
      </c>
      <c r="L15" s="57" t="s">
        <v>220</v>
      </c>
      <c r="M15" s="30">
        <v>0</v>
      </c>
      <c r="N15" s="30">
        <v>0</v>
      </c>
      <c r="P15" s="57"/>
      <c r="R15" t="s">
        <v>221</v>
      </c>
      <c r="W15" s="26" t="s">
        <v>217</v>
      </c>
      <c r="X15" s="27" t="s">
        <v>125</v>
      </c>
      <c r="Y15" s="27">
        <v>57</v>
      </c>
    </row>
    <row r="16" spans="1:27" ht="28.8">
      <c r="A16" s="7" t="s">
        <v>222</v>
      </c>
      <c r="B16" s="6" t="s">
        <v>223</v>
      </c>
      <c r="D16" s="57" t="s">
        <v>224</v>
      </c>
      <c r="F16" s="26" t="s">
        <v>225</v>
      </c>
      <c r="G16" s="28" t="s">
        <v>125</v>
      </c>
      <c r="H16" s="27">
        <v>100</v>
      </c>
      <c r="J16" s="26" t="s">
        <v>128</v>
      </c>
      <c r="K16">
        <v>90</v>
      </c>
      <c r="L16" s="57" t="s">
        <v>226</v>
      </c>
      <c r="M16" s="30">
        <v>0</v>
      </c>
      <c r="N16" s="30">
        <v>0</v>
      </c>
      <c r="P16" s="1" t="s">
        <v>227</v>
      </c>
      <c r="Q16" s="1" t="s">
        <v>228</v>
      </c>
      <c r="R16" t="s">
        <v>229</v>
      </c>
      <c r="W16" s="26" t="s">
        <v>225</v>
      </c>
      <c r="X16" s="27" t="s">
        <v>125</v>
      </c>
      <c r="Y16" s="27">
        <v>80</v>
      </c>
    </row>
    <row r="17" spans="1:25" ht="28.8">
      <c r="A17" s="5" t="s">
        <v>230</v>
      </c>
      <c r="B17" s="6" t="s">
        <v>231</v>
      </c>
      <c r="D17" s="57" t="s">
        <v>232</v>
      </c>
      <c r="F17" s="26" t="s">
        <v>233</v>
      </c>
      <c r="G17" s="27" t="s">
        <v>125</v>
      </c>
      <c r="H17" s="27">
        <v>100</v>
      </c>
      <c r="J17" s="26" t="s">
        <v>136</v>
      </c>
      <c r="K17">
        <v>85</v>
      </c>
      <c r="L17" s="57" t="s">
        <v>234</v>
      </c>
      <c r="M17" s="30">
        <v>0</v>
      </c>
      <c r="N17" s="30">
        <v>0</v>
      </c>
      <c r="P17" s="55"/>
      <c r="R17" t="s">
        <v>235</v>
      </c>
      <c r="W17" s="26" t="s">
        <v>233</v>
      </c>
      <c r="X17" s="27" t="s">
        <v>125</v>
      </c>
      <c r="Y17" s="27">
        <v>64</v>
      </c>
    </row>
    <row r="18" spans="1:25">
      <c r="A18" s="7" t="s">
        <v>236</v>
      </c>
      <c r="B18" s="6" t="s">
        <v>237</v>
      </c>
      <c r="D18" s="57" t="s">
        <v>238</v>
      </c>
      <c r="F18" s="26" t="s">
        <v>239</v>
      </c>
      <c r="G18" s="27" t="s">
        <v>125</v>
      </c>
      <c r="H18" s="27">
        <v>100</v>
      </c>
      <c r="J18" s="27" t="s">
        <v>125</v>
      </c>
      <c r="K18">
        <v>60</v>
      </c>
      <c r="L18" s="57" t="s">
        <v>240</v>
      </c>
      <c r="M18" s="30">
        <v>0</v>
      </c>
      <c r="N18" s="30">
        <v>0</v>
      </c>
      <c r="P18" s="55"/>
      <c r="R18" t="s">
        <v>241</v>
      </c>
      <c r="W18" s="26" t="s">
        <v>239</v>
      </c>
      <c r="X18" s="27" t="s">
        <v>125</v>
      </c>
      <c r="Y18" s="27">
        <v>67</v>
      </c>
    </row>
    <row r="19" spans="1:25" ht="28.8">
      <c r="A19" s="5" t="s">
        <v>242</v>
      </c>
      <c r="B19" s="6" t="s">
        <v>243</v>
      </c>
      <c r="D19" s="57" t="s">
        <v>244</v>
      </c>
      <c r="F19" s="26" t="s">
        <v>245</v>
      </c>
      <c r="G19" s="27" t="s">
        <v>125</v>
      </c>
      <c r="H19" s="27">
        <v>100</v>
      </c>
      <c r="J19" s="56" t="s">
        <v>153</v>
      </c>
      <c r="K19">
        <v>67</v>
      </c>
      <c r="L19" s="57" t="s">
        <v>246</v>
      </c>
      <c r="M19" s="30">
        <v>0</v>
      </c>
      <c r="N19" s="30">
        <v>0</v>
      </c>
      <c r="P19" s="55"/>
      <c r="R19" t="s">
        <v>247</v>
      </c>
      <c r="W19" s="26" t="s">
        <v>245</v>
      </c>
      <c r="X19" s="27" t="s">
        <v>125</v>
      </c>
      <c r="Y19" s="27">
        <v>68</v>
      </c>
    </row>
    <row r="20" spans="1:25">
      <c r="A20" s="5" t="s">
        <v>248</v>
      </c>
      <c r="B20" s="4" t="s">
        <v>249</v>
      </c>
      <c r="D20" s="57" t="s">
        <v>250</v>
      </c>
      <c r="F20" s="26" t="s">
        <v>251</v>
      </c>
      <c r="G20" s="27" t="s">
        <v>125</v>
      </c>
      <c r="H20" s="27">
        <v>90</v>
      </c>
      <c r="J20" s="57" t="s">
        <v>161</v>
      </c>
      <c r="K20">
        <v>75</v>
      </c>
      <c r="L20" s="62" t="s">
        <v>252</v>
      </c>
      <c r="M20" s="63">
        <v>0</v>
      </c>
      <c r="N20" s="64">
        <v>0</v>
      </c>
      <c r="P20" s="55"/>
      <c r="R20" t="s">
        <v>253</v>
      </c>
      <c r="W20" s="26" t="s">
        <v>251</v>
      </c>
      <c r="X20" s="27" t="s">
        <v>125</v>
      </c>
      <c r="Y20" s="27">
        <v>66</v>
      </c>
    </row>
    <row r="21" spans="1:25">
      <c r="A21" s="5" t="s">
        <v>254</v>
      </c>
      <c r="B21" s="6" t="s">
        <v>255</v>
      </c>
      <c r="D21" s="57" t="s">
        <v>256</v>
      </c>
      <c r="F21" s="26" t="s">
        <v>257</v>
      </c>
      <c r="G21" s="27" t="s">
        <v>125</v>
      </c>
      <c r="H21" s="27">
        <v>100</v>
      </c>
      <c r="J21" s="57" t="s">
        <v>44</v>
      </c>
      <c r="K21">
        <v>1</v>
      </c>
      <c r="L21" s="65" t="s">
        <v>258</v>
      </c>
      <c r="M21" s="66">
        <v>0</v>
      </c>
      <c r="N21" s="67">
        <v>0.3</v>
      </c>
      <c r="P21" s="55"/>
      <c r="R21" t="s">
        <v>259</v>
      </c>
      <c r="W21" s="26" t="s">
        <v>257</v>
      </c>
      <c r="X21" s="27" t="s">
        <v>125</v>
      </c>
      <c r="Y21" s="27">
        <v>59</v>
      </c>
    </row>
    <row r="22" spans="1:25">
      <c r="A22" s="5" t="s">
        <v>260</v>
      </c>
      <c r="B22" s="8" t="s">
        <v>261</v>
      </c>
      <c r="D22" s="57" t="s">
        <v>262</v>
      </c>
      <c r="F22" s="26" t="s">
        <v>263</v>
      </c>
      <c r="G22" s="27" t="s">
        <v>125</v>
      </c>
      <c r="H22" s="27">
        <v>120</v>
      </c>
      <c r="J22" s="57" t="s">
        <v>170</v>
      </c>
      <c r="K22">
        <v>70</v>
      </c>
      <c r="L22" s="65" t="s">
        <v>264</v>
      </c>
      <c r="M22" s="66">
        <v>0</v>
      </c>
      <c r="N22" s="67">
        <v>0.3</v>
      </c>
      <c r="P22" s="55"/>
      <c r="R22" t="s">
        <v>265</v>
      </c>
      <c r="W22" s="26" t="s">
        <v>263</v>
      </c>
      <c r="X22" s="27" t="s">
        <v>125</v>
      </c>
      <c r="Y22" s="27">
        <v>57</v>
      </c>
    </row>
    <row r="23" spans="1:25" ht="28.8">
      <c r="A23" s="13" t="s">
        <v>266</v>
      </c>
      <c r="B23" s="8" t="s">
        <v>267</v>
      </c>
      <c r="D23" s="57" t="s">
        <v>268</v>
      </c>
      <c r="F23" s="26" t="s">
        <v>269</v>
      </c>
      <c r="G23" s="27" t="s">
        <v>125</v>
      </c>
      <c r="H23" s="27">
        <v>80</v>
      </c>
      <c r="J23" s="57" t="s">
        <v>178</v>
      </c>
      <c r="K23">
        <v>65</v>
      </c>
      <c r="L23" s="65" t="s">
        <v>270</v>
      </c>
      <c r="M23" s="66">
        <v>0</v>
      </c>
      <c r="N23" s="67">
        <v>0.3</v>
      </c>
      <c r="P23" s="55"/>
      <c r="R23" t="s">
        <v>271</v>
      </c>
      <c r="W23" s="26" t="s">
        <v>269</v>
      </c>
      <c r="X23" s="27" t="s">
        <v>125</v>
      </c>
      <c r="Y23" s="27">
        <v>57</v>
      </c>
    </row>
    <row r="24" spans="1:25" ht="28.8">
      <c r="A24" s="13" t="s">
        <v>272</v>
      </c>
      <c r="B24" s="8" t="s">
        <v>273</v>
      </c>
      <c r="D24" s="57" t="s">
        <v>274</v>
      </c>
      <c r="F24" s="26" t="s">
        <v>275</v>
      </c>
      <c r="G24" s="28" t="s">
        <v>153</v>
      </c>
      <c r="H24" s="27">
        <v>150</v>
      </c>
      <c r="J24" s="57" t="s">
        <v>187</v>
      </c>
      <c r="K24">
        <v>50</v>
      </c>
      <c r="L24" s="65" t="s">
        <v>276</v>
      </c>
      <c r="M24" s="66">
        <v>0</v>
      </c>
      <c r="N24" s="67">
        <v>0.3</v>
      </c>
      <c r="P24" s="55"/>
      <c r="R24" t="s">
        <v>277</v>
      </c>
      <c r="W24" s="26" t="s">
        <v>275</v>
      </c>
      <c r="X24" s="27" t="s">
        <v>125</v>
      </c>
      <c r="Y24" s="27">
        <v>64</v>
      </c>
    </row>
    <row r="25" spans="1:25" ht="43.2">
      <c r="A25" s="3" t="s">
        <v>278</v>
      </c>
      <c r="B25" s="8" t="s">
        <v>279</v>
      </c>
      <c r="D25" s="57" t="s">
        <v>280</v>
      </c>
      <c r="F25" s="26" t="s">
        <v>281</v>
      </c>
      <c r="G25" s="28" t="s">
        <v>125</v>
      </c>
      <c r="H25" s="27">
        <v>95</v>
      </c>
      <c r="J25" s="57"/>
      <c r="L25" s="65" t="s">
        <v>28</v>
      </c>
      <c r="M25" s="66">
        <v>0</v>
      </c>
      <c r="N25" s="67">
        <v>0.3</v>
      </c>
      <c r="P25" s="57"/>
      <c r="R25" t="s">
        <v>282</v>
      </c>
      <c r="W25" s="26" t="s">
        <v>281</v>
      </c>
      <c r="X25" s="27" t="s">
        <v>125</v>
      </c>
      <c r="Y25" s="27">
        <v>66</v>
      </c>
    </row>
    <row r="26" spans="1:25">
      <c r="A26" s="5" t="s">
        <v>283</v>
      </c>
      <c r="B26" s="4" t="s">
        <v>284</v>
      </c>
      <c r="D26" s="57" t="s">
        <v>285</v>
      </c>
      <c r="F26" s="26" t="s">
        <v>286</v>
      </c>
      <c r="G26" s="28" t="s">
        <v>125</v>
      </c>
      <c r="H26" s="27">
        <v>100</v>
      </c>
      <c r="J26" s="57"/>
      <c r="L26" s="65" t="s">
        <v>287</v>
      </c>
      <c r="M26" s="66">
        <v>0</v>
      </c>
      <c r="N26" s="67">
        <v>0</v>
      </c>
      <c r="P26" s="57"/>
      <c r="R26" t="s">
        <v>288</v>
      </c>
      <c r="W26" s="26" t="s">
        <v>286</v>
      </c>
      <c r="X26" s="27" t="s">
        <v>125</v>
      </c>
      <c r="Y26" s="27">
        <v>69</v>
      </c>
    </row>
    <row r="27" spans="1:25" ht="43.2">
      <c r="A27" s="5" t="s">
        <v>289</v>
      </c>
      <c r="B27" s="6" t="s">
        <v>290</v>
      </c>
      <c r="D27" s="57" t="s">
        <v>291</v>
      </c>
      <c r="F27" s="26" t="s">
        <v>292</v>
      </c>
      <c r="G27" s="27" t="s">
        <v>125</v>
      </c>
      <c r="H27" s="27">
        <v>110</v>
      </c>
      <c r="J27" s="57"/>
      <c r="L27" s="65" t="s">
        <v>293</v>
      </c>
      <c r="M27" s="66">
        <v>0</v>
      </c>
      <c r="N27" s="67">
        <v>0.3</v>
      </c>
      <c r="P27" s="57"/>
      <c r="R27" t="s">
        <v>294</v>
      </c>
      <c r="W27" s="26" t="s">
        <v>292</v>
      </c>
      <c r="X27" s="27" t="s">
        <v>125</v>
      </c>
      <c r="Y27" s="27">
        <v>55</v>
      </c>
    </row>
    <row r="28" spans="1:25" ht="28.8">
      <c r="A28" s="5" t="s">
        <v>295</v>
      </c>
      <c r="B28" s="6" t="s">
        <v>296</v>
      </c>
      <c r="D28" s="57" t="s">
        <v>297</v>
      </c>
      <c r="F28" s="26" t="s">
        <v>298</v>
      </c>
      <c r="G28" s="27" t="s">
        <v>125</v>
      </c>
      <c r="H28" s="27">
        <v>80</v>
      </c>
      <c r="J28" s="57"/>
      <c r="L28" s="68" t="s">
        <v>118</v>
      </c>
      <c r="M28" s="69">
        <v>0</v>
      </c>
      <c r="N28" s="70">
        <v>0</v>
      </c>
      <c r="P28" s="57"/>
      <c r="R28" t="s">
        <v>299</v>
      </c>
      <c r="W28" s="26" t="s">
        <v>298</v>
      </c>
      <c r="X28" s="27" t="s">
        <v>125</v>
      </c>
      <c r="Y28" s="27">
        <v>63</v>
      </c>
    </row>
    <row r="29" spans="1:25" ht="28.8">
      <c r="A29" s="5" t="s">
        <v>300</v>
      </c>
      <c r="B29" s="6" t="s">
        <v>301</v>
      </c>
      <c r="D29" s="57" t="s">
        <v>302</v>
      </c>
      <c r="F29" s="26" t="s">
        <v>303</v>
      </c>
      <c r="G29" s="27" t="s">
        <v>125</v>
      </c>
      <c r="H29" s="27">
        <v>110</v>
      </c>
      <c r="J29" s="57"/>
      <c r="L29" s="57" t="s">
        <v>252</v>
      </c>
      <c r="M29" s="30">
        <v>0</v>
      </c>
      <c r="N29" s="30">
        <v>0</v>
      </c>
      <c r="P29" s="57"/>
      <c r="R29" t="s">
        <v>304</v>
      </c>
      <c r="W29" s="26" t="s">
        <v>303</v>
      </c>
      <c r="X29" s="27" t="s">
        <v>125</v>
      </c>
      <c r="Y29" s="27">
        <v>60</v>
      </c>
    </row>
    <row r="30" spans="1:25">
      <c r="A30" s="5" t="s">
        <v>305</v>
      </c>
      <c r="B30" s="12" t="s">
        <v>306</v>
      </c>
      <c r="D30" s="57" t="s">
        <v>307</v>
      </c>
      <c r="F30" s="26" t="s">
        <v>308</v>
      </c>
      <c r="G30" s="27" t="s">
        <v>125</v>
      </c>
      <c r="H30" s="27">
        <v>120</v>
      </c>
      <c r="J30" s="57"/>
      <c r="L30" s="57" t="s">
        <v>309</v>
      </c>
      <c r="M30" s="30">
        <v>0</v>
      </c>
      <c r="N30" s="30">
        <v>0</v>
      </c>
      <c r="P30" s="57"/>
      <c r="R30" t="s">
        <v>310</v>
      </c>
      <c r="W30" s="26" t="s">
        <v>308</v>
      </c>
      <c r="X30" s="27" t="s">
        <v>125</v>
      </c>
      <c r="Y30" s="27">
        <v>64</v>
      </c>
    </row>
    <row r="31" spans="1:25" ht="28.8">
      <c r="A31" s="5" t="s">
        <v>311</v>
      </c>
      <c r="B31" s="6" t="s">
        <v>312</v>
      </c>
      <c r="D31" s="57" t="s">
        <v>313</v>
      </c>
      <c r="F31" s="26" t="s">
        <v>314</v>
      </c>
      <c r="G31" s="27" t="s">
        <v>125</v>
      </c>
      <c r="H31" s="27">
        <v>160</v>
      </c>
      <c r="J31" s="57"/>
      <c r="L31" s="57" t="s">
        <v>315</v>
      </c>
      <c r="M31" s="30">
        <v>0</v>
      </c>
      <c r="N31" s="30">
        <v>0</v>
      </c>
      <c r="P31" s="57"/>
      <c r="R31" t="s">
        <v>316</v>
      </c>
      <c r="W31" s="26" t="s">
        <v>314</v>
      </c>
      <c r="X31" s="27" t="s">
        <v>125</v>
      </c>
      <c r="Y31" s="27">
        <v>58</v>
      </c>
    </row>
    <row r="32" spans="1:25">
      <c r="A32" s="7" t="s">
        <v>317</v>
      </c>
      <c r="B32" s="8" t="s">
        <v>318</v>
      </c>
      <c r="D32" s="57" t="s">
        <v>319</v>
      </c>
      <c r="F32" s="26" t="s">
        <v>320</v>
      </c>
      <c r="G32" s="27" t="s">
        <v>125</v>
      </c>
      <c r="H32" s="27">
        <v>100</v>
      </c>
      <c r="J32" s="57"/>
      <c r="L32" s="57" t="s">
        <v>321</v>
      </c>
      <c r="M32" s="30">
        <v>0</v>
      </c>
      <c r="N32" s="30">
        <v>0</v>
      </c>
      <c r="P32" s="57"/>
      <c r="R32" t="s">
        <v>322</v>
      </c>
      <c r="W32" s="26" t="s">
        <v>320</v>
      </c>
      <c r="X32" s="27" t="s">
        <v>125</v>
      </c>
      <c r="Y32" s="27">
        <v>57</v>
      </c>
    </row>
    <row r="33" spans="1:25" ht="43.2">
      <c r="A33" s="5" t="s">
        <v>323</v>
      </c>
      <c r="B33" s="6" t="s">
        <v>324</v>
      </c>
      <c r="D33" s="57" t="s">
        <v>325</v>
      </c>
      <c r="F33" s="26" t="s">
        <v>326</v>
      </c>
      <c r="G33" s="27" t="s">
        <v>125</v>
      </c>
      <c r="H33" s="27">
        <v>140</v>
      </c>
      <c r="J33" s="57"/>
      <c r="P33" s="57"/>
      <c r="R33" t="s">
        <v>327</v>
      </c>
      <c r="W33" s="26" t="s">
        <v>326</v>
      </c>
      <c r="X33" s="27" t="s">
        <v>125</v>
      </c>
      <c r="Y33" s="27">
        <v>72</v>
      </c>
    </row>
    <row r="34" spans="1:25" ht="28.8">
      <c r="A34" s="7" t="s">
        <v>328</v>
      </c>
      <c r="B34" s="11" t="s">
        <v>329</v>
      </c>
      <c r="D34" s="57" t="s">
        <v>330</v>
      </c>
      <c r="F34" s="26" t="s">
        <v>331</v>
      </c>
      <c r="G34" s="27" t="s">
        <v>125</v>
      </c>
      <c r="H34" s="27">
        <v>100</v>
      </c>
      <c r="J34" s="57"/>
      <c r="P34" s="57"/>
      <c r="R34" t="s">
        <v>332</v>
      </c>
      <c r="W34" s="26" t="s">
        <v>331</v>
      </c>
      <c r="X34" s="27" t="s">
        <v>125</v>
      </c>
      <c r="Y34" s="27">
        <v>74</v>
      </c>
    </row>
    <row r="35" spans="1:25" ht="28.8">
      <c r="A35" s="7" t="s">
        <v>333</v>
      </c>
      <c r="B35" s="6" t="s">
        <v>334</v>
      </c>
      <c r="D35" s="57" t="s">
        <v>335</v>
      </c>
      <c r="F35" s="26" t="s">
        <v>336</v>
      </c>
      <c r="G35" s="27" t="s">
        <v>153</v>
      </c>
      <c r="H35" s="27">
        <v>120</v>
      </c>
      <c r="J35" s="57"/>
      <c r="P35" s="57"/>
      <c r="R35" t="s">
        <v>337</v>
      </c>
      <c r="W35" s="26" t="s">
        <v>336</v>
      </c>
      <c r="X35" s="27" t="s">
        <v>125</v>
      </c>
      <c r="Y35" s="27">
        <v>68</v>
      </c>
    </row>
    <row r="36" spans="1:25" ht="41.4">
      <c r="A36" s="5" t="s">
        <v>338</v>
      </c>
      <c r="B36" s="6" t="s">
        <v>339</v>
      </c>
      <c r="D36" s="57" t="s">
        <v>340</v>
      </c>
      <c r="F36" s="26" t="s">
        <v>341</v>
      </c>
      <c r="G36" s="27" t="s">
        <v>342</v>
      </c>
      <c r="H36" s="27">
        <v>120</v>
      </c>
      <c r="J36" s="57"/>
      <c r="P36" s="57"/>
      <c r="R36" t="s">
        <v>343</v>
      </c>
      <c r="W36" s="26" t="s">
        <v>341</v>
      </c>
      <c r="X36" s="27" t="s">
        <v>125</v>
      </c>
      <c r="Y36" s="27">
        <v>69</v>
      </c>
    </row>
    <row r="37" spans="1:25" ht="41.4">
      <c r="A37" s="5" t="s">
        <v>344</v>
      </c>
      <c r="B37" s="11" t="s">
        <v>345</v>
      </c>
      <c r="D37" s="57" t="s">
        <v>346</v>
      </c>
      <c r="F37" s="26" t="s">
        <v>347</v>
      </c>
      <c r="G37" s="27" t="s">
        <v>342</v>
      </c>
      <c r="H37" s="27">
        <v>100</v>
      </c>
      <c r="J37" s="57"/>
      <c r="P37" s="57"/>
      <c r="R37" t="s">
        <v>348</v>
      </c>
      <c r="W37" s="26" t="s">
        <v>347</v>
      </c>
      <c r="X37" s="27" t="s">
        <v>125</v>
      </c>
      <c r="Y37" s="27">
        <v>69</v>
      </c>
    </row>
    <row r="38" spans="1:25" ht="43.2">
      <c r="A38" s="7" t="s">
        <v>349</v>
      </c>
      <c r="B38" s="6" t="s">
        <v>350</v>
      </c>
      <c r="D38" s="57" t="s">
        <v>351</v>
      </c>
      <c r="F38" s="26" t="s">
        <v>352</v>
      </c>
      <c r="G38" s="27" t="s">
        <v>125</v>
      </c>
      <c r="H38" s="27">
        <v>100</v>
      </c>
      <c r="J38" s="57"/>
      <c r="P38" s="57"/>
      <c r="R38" t="s">
        <v>353</v>
      </c>
      <c r="W38" s="26" t="s">
        <v>352</v>
      </c>
      <c r="X38" s="27" t="s">
        <v>125</v>
      </c>
      <c r="Y38" s="27">
        <v>61</v>
      </c>
    </row>
    <row r="39" spans="1:25" ht="43.2">
      <c r="A39" s="5" t="s">
        <v>354</v>
      </c>
      <c r="B39" s="11" t="s">
        <v>355</v>
      </c>
      <c r="D39" s="57" t="s">
        <v>356</v>
      </c>
      <c r="F39" s="26" t="s">
        <v>357</v>
      </c>
      <c r="G39" s="27" t="s">
        <v>125</v>
      </c>
      <c r="H39" s="27">
        <v>100</v>
      </c>
      <c r="J39" s="57"/>
      <c r="P39" s="57"/>
      <c r="R39" t="s">
        <v>358</v>
      </c>
      <c r="W39" s="26" t="s">
        <v>357</v>
      </c>
      <c r="X39" s="27" t="s">
        <v>125</v>
      </c>
      <c r="Y39" s="27">
        <v>64</v>
      </c>
    </row>
    <row r="40" spans="1:25" ht="28.8">
      <c r="A40" s="3" t="s">
        <v>359</v>
      </c>
      <c r="B40" s="6" t="s">
        <v>360</v>
      </c>
      <c r="D40" s="57" t="s">
        <v>361</v>
      </c>
      <c r="F40" s="26" t="s">
        <v>362</v>
      </c>
      <c r="G40" s="27" t="s">
        <v>125</v>
      </c>
      <c r="H40" s="27">
        <v>100</v>
      </c>
      <c r="J40" s="57"/>
      <c r="P40" s="57"/>
      <c r="R40" t="s">
        <v>363</v>
      </c>
      <c r="W40" s="26" t="s">
        <v>362</v>
      </c>
      <c r="X40" s="27" t="s">
        <v>125</v>
      </c>
      <c r="Y40" s="27">
        <v>63</v>
      </c>
    </row>
    <row r="41" spans="1:25">
      <c r="A41" s="7" t="s">
        <v>364</v>
      </c>
      <c r="B41" s="6" t="s">
        <v>365</v>
      </c>
      <c r="D41" s="57" t="s">
        <v>366</v>
      </c>
      <c r="F41" s="26" t="s">
        <v>367</v>
      </c>
      <c r="G41" s="27" t="s">
        <v>125</v>
      </c>
      <c r="H41" s="27">
        <v>130</v>
      </c>
      <c r="J41" s="57"/>
      <c r="P41" s="57"/>
      <c r="R41" t="s">
        <v>368</v>
      </c>
      <c r="W41" s="26" t="s">
        <v>367</v>
      </c>
      <c r="X41" s="27" t="s">
        <v>125</v>
      </c>
      <c r="Y41" s="27">
        <v>70</v>
      </c>
    </row>
    <row r="42" spans="1:25">
      <c r="A42" s="5" t="s">
        <v>369</v>
      </c>
      <c r="B42" s="8" t="s">
        <v>370</v>
      </c>
      <c r="D42" s="57" t="s">
        <v>371</v>
      </c>
      <c r="F42" s="26" t="s">
        <v>372</v>
      </c>
      <c r="G42" s="27" t="s">
        <v>125</v>
      </c>
      <c r="H42" s="27">
        <v>80</v>
      </c>
      <c r="J42" s="57"/>
      <c r="P42" s="57"/>
      <c r="R42" t="s">
        <v>373</v>
      </c>
      <c r="W42" s="26" t="s">
        <v>372</v>
      </c>
      <c r="X42" s="27" t="s">
        <v>125</v>
      </c>
      <c r="Y42" s="27">
        <v>61</v>
      </c>
    </row>
    <row r="43" spans="1:25" ht="28.8">
      <c r="A43" s="5" t="s">
        <v>374</v>
      </c>
      <c r="B43" s="6" t="s">
        <v>375</v>
      </c>
      <c r="D43" s="57" t="s">
        <v>376</v>
      </c>
      <c r="F43" s="26" t="s">
        <v>377</v>
      </c>
      <c r="G43" s="27" t="s">
        <v>125</v>
      </c>
      <c r="H43" s="27">
        <v>110</v>
      </c>
      <c r="J43" s="57"/>
      <c r="P43" s="57"/>
      <c r="R43" t="s">
        <v>378</v>
      </c>
      <c r="W43" s="26" t="s">
        <v>377</v>
      </c>
      <c r="X43" s="27" t="s">
        <v>125</v>
      </c>
      <c r="Y43" s="27">
        <v>67</v>
      </c>
    </row>
    <row r="44" spans="1:25" ht="28.8">
      <c r="A44" s="5" t="s">
        <v>379</v>
      </c>
      <c r="B44" s="8" t="s">
        <v>380</v>
      </c>
      <c r="D44" s="57" t="s">
        <v>381</v>
      </c>
      <c r="F44" s="26" t="s">
        <v>382</v>
      </c>
      <c r="G44" s="27" t="s">
        <v>125</v>
      </c>
      <c r="H44" s="27">
        <v>110</v>
      </c>
      <c r="J44" s="57"/>
      <c r="P44" s="57"/>
      <c r="R44" t="s">
        <v>383</v>
      </c>
      <c r="W44" s="26" t="s">
        <v>382</v>
      </c>
      <c r="X44" s="27" t="s">
        <v>125</v>
      </c>
      <c r="Y44" s="27">
        <v>62</v>
      </c>
    </row>
    <row r="45" spans="1:25">
      <c r="A45" s="5" t="s">
        <v>384</v>
      </c>
      <c r="B45" s="8" t="s">
        <v>385</v>
      </c>
      <c r="D45" s="57" t="s">
        <v>386</v>
      </c>
      <c r="F45" s="26" t="s">
        <v>387</v>
      </c>
      <c r="G45" s="27" t="s">
        <v>125</v>
      </c>
      <c r="H45" s="27">
        <v>110</v>
      </c>
      <c r="J45" s="57"/>
      <c r="P45" s="57"/>
      <c r="R45" t="s">
        <v>388</v>
      </c>
      <c r="W45" s="26" t="s">
        <v>387</v>
      </c>
      <c r="X45" s="27" t="s">
        <v>125</v>
      </c>
      <c r="Y45" s="27">
        <v>66</v>
      </c>
    </row>
    <row r="46" spans="1:25" ht="43.2">
      <c r="A46" s="5" t="s">
        <v>389</v>
      </c>
      <c r="B46" s="8" t="s">
        <v>390</v>
      </c>
      <c r="D46" s="57" t="s">
        <v>391</v>
      </c>
      <c r="F46" s="26" t="s">
        <v>392</v>
      </c>
      <c r="G46" s="27" t="s">
        <v>125</v>
      </c>
      <c r="H46" s="27">
        <v>90</v>
      </c>
      <c r="J46" s="57"/>
      <c r="P46" s="57"/>
      <c r="R46" t="s">
        <v>393</v>
      </c>
      <c r="W46" s="26" t="s">
        <v>392</v>
      </c>
      <c r="X46" s="27" t="s">
        <v>125</v>
      </c>
      <c r="Y46" s="27">
        <v>68</v>
      </c>
    </row>
    <row r="47" spans="1:25">
      <c r="A47" s="5" t="s">
        <v>394</v>
      </c>
      <c r="B47" s="8" t="s">
        <v>395</v>
      </c>
      <c r="D47" s="57" t="s">
        <v>396</v>
      </c>
      <c r="F47" s="26" t="s">
        <v>397</v>
      </c>
      <c r="G47" s="27" t="s">
        <v>125</v>
      </c>
      <c r="H47" s="27">
        <v>150</v>
      </c>
      <c r="J47" s="57"/>
      <c r="P47" s="57"/>
      <c r="R47" t="s">
        <v>398</v>
      </c>
      <c r="W47" s="26" t="s">
        <v>397</v>
      </c>
      <c r="X47" s="27" t="s">
        <v>125</v>
      </c>
      <c r="Y47" s="27">
        <v>66</v>
      </c>
    </row>
    <row r="48" spans="1:25">
      <c r="A48" s="5" t="s">
        <v>399</v>
      </c>
      <c r="B48" s="8" t="s">
        <v>400</v>
      </c>
      <c r="D48" s="57" t="s">
        <v>401</v>
      </c>
      <c r="F48" s="26" t="s">
        <v>402</v>
      </c>
      <c r="G48" s="27" t="s">
        <v>125</v>
      </c>
      <c r="H48" s="27">
        <v>50</v>
      </c>
      <c r="J48" s="57"/>
      <c r="P48" s="57"/>
      <c r="R48" t="s">
        <v>403</v>
      </c>
      <c r="W48" s="26" t="s">
        <v>402</v>
      </c>
      <c r="X48" s="27" t="s">
        <v>125</v>
      </c>
      <c r="Y48" s="27">
        <v>91</v>
      </c>
    </row>
    <row r="49" spans="1:25">
      <c r="A49" s="5" t="s">
        <v>404</v>
      </c>
      <c r="B49" s="8" t="s">
        <v>405</v>
      </c>
      <c r="D49" s="57" t="s">
        <v>406</v>
      </c>
      <c r="F49" s="26" t="s">
        <v>13</v>
      </c>
      <c r="G49" s="27" t="s">
        <v>153</v>
      </c>
      <c r="H49" s="27">
        <v>200</v>
      </c>
      <c r="J49" s="57"/>
      <c r="P49" s="57"/>
      <c r="R49" t="s">
        <v>407</v>
      </c>
      <c r="W49" s="26" t="s">
        <v>13</v>
      </c>
      <c r="X49" s="27" t="s">
        <v>125</v>
      </c>
      <c r="Y49" s="27">
        <v>65</v>
      </c>
    </row>
    <row r="50" spans="1:25">
      <c r="A50" s="5" t="s">
        <v>408</v>
      </c>
      <c r="B50" s="8" t="s">
        <v>409</v>
      </c>
      <c r="D50" s="57" t="s">
        <v>410</v>
      </c>
      <c r="F50" s="26" t="s">
        <v>411</v>
      </c>
      <c r="G50" s="27" t="s">
        <v>125</v>
      </c>
      <c r="H50" s="27">
        <v>60</v>
      </c>
      <c r="J50" s="57"/>
      <c r="P50" s="57"/>
      <c r="R50" t="s">
        <v>412</v>
      </c>
      <c r="W50" s="26" t="s">
        <v>411</v>
      </c>
      <c r="X50" s="27" t="s">
        <v>125</v>
      </c>
      <c r="Y50" s="27">
        <v>69</v>
      </c>
    </row>
    <row r="51" spans="1:25">
      <c r="A51" s="5" t="s">
        <v>413</v>
      </c>
      <c r="B51" s="8" t="s">
        <v>414</v>
      </c>
      <c r="D51" s="57" t="s">
        <v>415</v>
      </c>
      <c r="F51" s="26" t="s">
        <v>416</v>
      </c>
      <c r="G51" s="27" t="s">
        <v>125</v>
      </c>
      <c r="H51" s="27">
        <v>60</v>
      </c>
      <c r="J51" s="57"/>
      <c r="P51" s="57"/>
      <c r="R51" t="s">
        <v>417</v>
      </c>
      <c r="W51" s="26" t="s">
        <v>416</v>
      </c>
      <c r="X51" s="27" t="s">
        <v>125</v>
      </c>
      <c r="Y51" s="27">
        <v>75</v>
      </c>
    </row>
    <row r="52" spans="1:25">
      <c r="A52" s="3" t="s">
        <v>418</v>
      </c>
      <c r="B52" s="8" t="s">
        <v>419</v>
      </c>
      <c r="D52" s="57" t="s">
        <v>420</v>
      </c>
      <c r="F52" s="26" t="s">
        <v>421</v>
      </c>
      <c r="G52" s="27" t="s">
        <v>125</v>
      </c>
      <c r="H52" s="27">
        <v>70</v>
      </c>
      <c r="J52" s="57"/>
      <c r="P52" s="57"/>
      <c r="R52" t="s">
        <v>422</v>
      </c>
      <c r="W52" s="26" t="s">
        <v>421</v>
      </c>
      <c r="X52" s="27" t="s">
        <v>125</v>
      </c>
      <c r="Y52" s="27">
        <v>92</v>
      </c>
    </row>
    <row r="53" spans="1:25">
      <c r="A53" s="5" t="s">
        <v>423</v>
      </c>
      <c r="B53" s="6" t="s">
        <v>424</v>
      </c>
      <c r="D53" s="57" t="s">
        <v>425</v>
      </c>
      <c r="F53" s="26" t="s">
        <v>426</v>
      </c>
      <c r="G53" s="27" t="s">
        <v>125</v>
      </c>
      <c r="H53" s="27">
        <v>120</v>
      </c>
      <c r="J53" s="57"/>
      <c r="P53" s="57"/>
      <c r="R53" t="s">
        <v>427</v>
      </c>
      <c r="W53" s="26" t="s">
        <v>426</v>
      </c>
      <c r="X53" s="27" t="s">
        <v>125</v>
      </c>
      <c r="Y53" s="27">
        <v>58</v>
      </c>
    </row>
    <row r="54" spans="1:25" ht="57.6">
      <c r="A54" s="3" t="s">
        <v>428</v>
      </c>
      <c r="B54" s="8" t="s">
        <v>429</v>
      </c>
      <c r="D54" s="57" t="s">
        <v>430</v>
      </c>
      <c r="F54" s="26" t="s">
        <v>431</v>
      </c>
      <c r="G54" s="27" t="s">
        <v>125</v>
      </c>
      <c r="H54" s="27">
        <v>95</v>
      </c>
      <c r="J54" s="57"/>
      <c r="P54" s="57"/>
      <c r="R54" t="s">
        <v>432</v>
      </c>
      <c r="W54" s="26" t="s">
        <v>431</v>
      </c>
      <c r="X54" s="27" t="s">
        <v>125</v>
      </c>
      <c r="Y54" s="27">
        <v>54</v>
      </c>
    </row>
    <row r="55" spans="1:25">
      <c r="A55" s="7" t="s">
        <v>433</v>
      </c>
      <c r="B55" s="6" t="s">
        <v>434</v>
      </c>
      <c r="D55" s="57" t="s">
        <v>435</v>
      </c>
      <c r="F55" s="26" t="s">
        <v>436</v>
      </c>
      <c r="G55" s="27" t="s">
        <v>125</v>
      </c>
      <c r="H55" s="27">
        <v>80</v>
      </c>
      <c r="J55" s="57"/>
      <c r="P55" s="57"/>
      <c r="R55" t="s">
        <v>437</v>
      </c>
      <c r="W55" s="26" t="s">
        <v>436</v>
      </c>
      <c r="X55" s="27" t="s">
        <v>125</v>
      </c>
      <c r="Y55" s="27">
        <v>54</v>
      </c>
    </row>
    <row r="56" spans="1:25" ht="28.8">
      <c r="A56" s="5" t="s">
        <v>438</v>
      </c>
      <c r="B56" s="6" t="s">
        <v>439</v>
      </c>
      <c r="D56" s="57" t="s">
        <v>440</v>
      </c>
      <c r="F56" s="26" t="s">
        <v>441</v>
      </c>
      <c r="G56" s="28" t="s">
        <v>136</v>
      </c>
      <c r="H56" s="27">
        <v>1300</v>
      </c>
      <c r="J56" s="57"/>
      <c r="P56" s="57"/>
      <c r="R56" t="s">
        <v>442</v>
      </c>
      <c r="W56" s="26" t="s">
        <v>441</v>
      </c>
      <c r="X56" s="27" t="s">
        <v>125</v>
      </c>
      <c r="Y56" s="27">
        <v>70</v>
      </c>
    </row>
    <row r="57" spans="1:25" ht="28.8">
      <c r="A57" s="7" t="s">
        <v>443</v>
      </c>
      <c r="B57" s="6" t="s">
        <v>444</v>
      </c>
      <c r="D57" s="57" t="s">
        <v>445</v>
      </c>
      <c r="F57" s="26" t="s">
        <v>446</v>
      </c>
      <c r="G57" s="28" t="s">
        <v>125</v>
      </c>
      <c r="H57" s="27">
        <v>100</v>
      </c>
      <c r="J57" s="57"/>
      <c r="L57" s="18"/>
      <c r="P57" s="57"/>
      <c r="R57" t="s">
        <v>447</v>
      </c>
      <c r="W57" s="26" t="s">
        <v>446</v>
      </c>
      <c r="X57" s="27" t="s">
        <v>125</v>
      </c>
      <c r="Y57" s="27">
        <v>75</v>
      </c>
    </row>
    <row r="58" spans="1:25" ht="28.8">
      <c r="A58" s="5" t="s">
        <v>448</v>
      </c>
      <c r="B58" s="6" t="s">
        <v>449</v>
      </c>
      <c r="D58" s="57" t="s">
        <v>450</v>
      </c>
      <c r="F58" s="26" t="s">
        <v>451</v>
      </c>
      <c r="G58" s="27" t="s">
        <v>125</v>
      </c>
      <c r="H58" s="27">
        <v>80</v>
      </c>
      <c r="J58" s="57"/>
      <c r="P58" s="57"/>
      <c r="R58" t="s">
        <v>452</v>
      </c>
      <c r="W58" s="26" t="s">
        <v>451</v>
      </c>
      <c r="X58" s="27" t="s">
        <v>125</v>
      </c>
      <c r="Y58" s="27">
        <v>69</v>
      </c>
    </row>
    <row r="59" spans="1:25">
      <c r="A59" s="3" t="s">
        <v>453</v>
      </c>
      <c r="B59" s="6" t="s">
        <v>454</v>
      </c>
      <c r="D59" s="57" t="s">
        <v>455</v>
      </c>
      <c r="F59" s="26" t="s">
        <v>456</v>
      </c>
      <c r="G59" s="27" t="s">
        <v>125</v>
      </c>
      <c r="H59" s="27">
        <v>130</v>
      </c>
      <c r="J59" s="57"/>
      <c r="P59" s="57"/>
      <c r="R59" t="s">
        <v>457</v>
      </c>
      <c r="W59" s="26" t="s">
        <v>456</v>
      </c>
      <c r="X59" s="27" t="s">
        <v>125</v>
      </c>
      <c r="Y59" s="27">
        <v>59</v>
      </c>
    </row>
    <row r="60" spans="1:25" ht="43.2">
      <c r="A60" s="7" t="s">
        <v>458</v>
      </c>
      <c r="B60" s="6" t="s">
        <v>459</v>
      </c>
      <c r="D60" s="57" t="s">
        <v>460</v>
      </c>
      <c r="F60" s="26" t="s">
        <v>461</v>
      </c>
      <c r="G60" s="27" t="s">
        <v>125</v>
      </c>
      <c r="H60" s="27">
        <v>120</v>
      </c>
      <c r="J60" s="57"/>
      <c r="P60" s="57"/>
      <c r="R60" t="s">
        <v>462</v>
      </c>
      <c r="W60" s="26" t="s">
        <v>461</v>
      </c>
      <c r="X60" s="27" t="s">
        <v>125</v>
      </c>
      <c r="Y60" s="27">
        <v>60</v>
      </c>
    </row>
    <row r="61" spans="1:25">
      <c r="A61" s="5" t="s">
        <v>463</v>
      </c>
      <c r="B61" s="8" t="s">
        <v>464</v>
      </c>
      <c r="D61" s="57" t="s">
        <v>2</v>
      </c>
      <c r="F61" s="26" t="s">
        <v>465</v>
      </c>
      <c r="G61" s="27" t="s">
        <v>125</v>
      </c>
      <c r="H61" s="27">
        <v>155</v>
      </c>
      <c r="J61" s="57"/>
      <c r="L61" s="18"/>
      <c r="P61" s="57"/>
      <c r="R61" t="s">
        <v>466</v>
      </c>
      <c r="W61" s="26" t="s">
        <v>465</v>
      </c>
      <c r="X61" s="27" t="s">
        <v>125</v>
      </c>
      <c r="Y61" s="27">
        <v>68</v>
      </c>
    </row>
    <row r="62" spans="1:25" ht="28.8">
      <c r="A62" s="7" t="s">
        <v>467</v>
      </c>
      <c r="B62" s="11" t="s">
        <v>468</v>
      </c>
      <c r="D62" s="57" t="s">
        <v>469</v>
      </c>
      <c r="F62" s="26" t="s">
        <v>470</v>
      </c>
      <c r="G62" s="27" t="s">
        <v>153</v>
      </c>
      <c r="H62" s="27">
        <v>130</v>
      </c>
      <c r="J62" s="57"/>
      <c r="P62" s="57"/>
      <c r="R62" t="s">
        <v>471</v>
      </c>
      <c r="W62" s="26" t="s">
        <v>470</v>
      </c>
      <c r="X62" s="27" t="s">
        <v>125</v>
      </c>
      <c r="Y62" s="27">
        <v>65</v>
      </c>
    </row>
    <row r="63" spans="1:25" ht="28.8">
      <c r="A63" s="5" t="s">
        <v>472</v>
      </c>
      <c r="B63" s="6" t="s">
        <v>473</v>
      </c>
      <c r="D63" s="57" t="s">
        <v>474</v>
      </c>
      <c r="F63" s="26" t="s">
        <v>475</v>
      </c>
      <c r="G63" s="27" t="s">
        <v>125</v>
      </c>
      <c r="H63" s="27">
        <v>130</v>
      </c>
      <c r="J63" s="57"/>
      <c r="P63" s="57"/>
      <c r="R63" t="s">
        <v>476</v>
      </c>
      <c r="W63" s="26" t="s">
        <v>475</v>
      </c>
      <c r="X63" s="27" t="s">
        <v>125</v>
      </c>
      <c r="Y63" s="27">
        <v>57</v>
      </c>
    </row>
    <row r="64" spans="1:25" ht="28.8">
      <c r="A64" s="7" t="s">
        <v>477</v>
      </c>
      <c r="B64" s="6" t="s">
        <v>478</v>
      </c>
      <c r="D64" s="57" t="s">
        <v>479</v>
      </c>
      <c r="F64" s="26" t="s">
        <v>480</v>
      </c>
      <c r="G64" s="27" t="s">
        <v>125</v>
      </c>
      <c r="H64" s="27">
        <v>100</v>
      </c>
      <c r="J64" s="57"/>
      <c r="P64" s="57"/>
      <c r="R64" t="s">
        <v>481</v>
      </c>
      <c r="W64" s="26" t="s">
        <v>480</v>
      </c>
      <c r="X64" s="27" t="s">
        <v>125</v>
      </c>
      <c r="Y64" s="27">
        <v>70</v>
      </c>
    </row>
    <row r="65" spans="1:25" ht="43.2">
      <c r="A65" s="7" t="s">
        <v>482</v>
      </c>
      <c r="B65" s="6" t="s">
        <v>483</v>
      </c>
      <c r="D65" s="57" t="s">
        <v>484</v>
      </c>
      <c r="F65" s="26" t="s">
        <v>485</v>
      </c>
      <c r="G65" s="27" t="s">
        <v>125</v>
      </c>
      <c r="H65" s="27">
        <v>100</v>
      </c>
      <c r="J65" s="57"/>
      <c r="P65" s="57"/>
      <c r="R65" t="s">
        <v>486</v>
      </c>
      <c r="W65" s="26" t="s">
        <v>485</v>
      </c>
      <c r="X65" s="27" t="s">
        <v>125</v>
      </c>
      <c r="Y65" s="27">
        <v>62</v>
      </c>
    </row>
    <row r="66" spans="1:25">
      <c r="A66" s="7" t="s">
        <v>487</v>
      </c>
      <c r="B66" s="6" t="s">
        <v>488</v>
      </c>
      <c r="D66" s="57" t="s">
        <v>489</v>
      </c>
      <c r="F66" s="26" t="s">
        <v>490</v>
      </c>
      <c r="G66" s="27" t="s">
        <v>125</v>
      </c>
      <c r="H66" s="27">
        <v>110</v>
      </c>
      <c r="J66" s="57"/>
      <c r="P66" s="57"/>
      <c r="R66" t="s">
        <v>491</v>
      </c>
      <c r="W66" s="26" t="s">
        <v>490</v>
      </c>
      <c r="X66" s="27" t="s">
        <v>125</v>
      </c>
      <c r="Y66" s="27">
        <v>69</v>
      </c>
    </row>
    <row r="67" spans="1:25" ht="28.8">
      <c r="A67" s="5" t="s">
        <v>492</v>
      </c>
      <c r="B67" s="6" t="s">
        <v>493</v>
      </c>
      <c r="D67" s="57" t="s">
        <v>494</v>
      </c>
      <c r="F67" s="26" t="s">
        <v>495</v>
      </c>
      <c r="G67" s="27" t="s">
        <v>125</v>
      </c>
      <c r="H67" s="27">
        <v>60</v>
      </c>
      <c r="J67" s="57"/>
      <c r="P67" s="57"/>
      <c r="R67" t="s">
        <v>496</v>
      </c>
      <c r="W67" s="26" t="s">
        <v>495</v>
      </c>
      <c r="X67" s="27" t="s">
        <v>125</v>
      </c>
      <c r="Y67" s="27">
        <v>62</v>
      </c>
    </row>
    <row r="68" spans="1:25">
      <c r="A68" s="7" t="s">
        <v>497</v>
      </c>
      <c r="B68" s="6" t="s">
        <v>498</v>
      </c>
      <c r="D68" s="57" t="s">
        <v>499</v>
      </c>
      <c r="F68" s="26" t="s">
        <v>500</v>
      </c>
      <c r="G68" s="27" t="s">
        <v>125</v>
      </c>
      <c r="H68" s="27">
        <v>100</v>
      </c>
      <c r="J68" s="57"/>
      <c r="P68" s="57"/>
      <c r="R68" t="s">
        <v>501</v>
      </c>
      <c r="W68" s="26" t="s">
        <v>500</v>
      </c>
      <c r="X68" s="27" t="s">
        <v>125</v>
      </c>
      <c r="Y68" s="27">
        <v>81</v>
      </c>
    </row>
    <row r="69" spans="1:25" ht="28.8">
      <c r="A69" s="5" t="s">
        <v>502</v>
      </c>
      <c r="B69" s="6" t="s">
        <v>503</v>
      </c>
      <c r="D69" s="57" t="s">
        <v>504</v>
      </c>
      <c r="F69" s="26" t="s">
        <v>505</v>
      </c>
      <c r="G69" s="27" t="s">
        <v>125</v>
      </c>
      <c r="H69" s="27">
        <v>110</v>
      </c>
      <c r="J69" s="57"/>
      <c r="P69" s="57"/>
      <c r="R69" t="s">
        <v>506</v>
      </c>
      <c r="W69" s="26" t="s">
        <v>505</v>
      </c>
      <c r="X69" s="27" t="s">
        <v>125</v>
      </c>
      <c r="Y69" s="27">
        <v>62</v>
      </c>
    </row>
    <row r="70" spans="1:25" ht="43.2">
      <c r="A70" s="7" t="s">
        <v>507</v>
      </c>
      <c r="B70" s="6" t="s">
        <v>508</v>
      </c>
      <c r="D70" s="57" t="s">
        <v>509</v>
      </c>
      <c r="F70" s="26" t="s">
        <v>510</v>
      </c>
      <c r="G70" s="27" t="s">
        <v>153</v>
      </c>
      <c r="H70" s="27">
        <v>150</v>
      </c>
      <c r="J70" s="57"/>
      <c r="P70" s="57"/>
      <c r="R70" t="s">
        <v>511</v>
      </c>
      <c r="W70" s="26" t="s">
        <v>510</v>
      </c>
      <c r="X70" s="27" t="s">
        <v>125</v>
      </c>
      <c r="Y70" s="27">
        <v>65</v>
      </c>
    </row>
    <row r="71" spans="1:25">
      <c r="A71" s="7" t="s">
        <v>512</v>
      </c>
      <c r="B71" s="6" t="s">
        <v>513</v>
      </c>
      <c r="D71" s="57" t="s">
        <v>514</v>
      </c>
      <c r="F71" s="26" t="s">
        <v>515</v>
      </c>
      <c r="G71" s="27" t="s">
        <v>125</v>
      </c>
      <c r="H71" s="27">
        <v>160</v>
      </c>
      <c r="J71" s="57"/>
      <c r="P71" s="57"/>
      <c r="R71" t="s">
        <v>516</v>
      </c>
      <c r="W71" s="26" t="s">
        <v>515</v>
      </c>
      <c r="X71" s="27" t="s">
        <v>125</v>
      </c>
      <c r="Y71" s="27">
        <v>70</v>
      </c>
    </row>
    <row r="72" spans="1:25">
      <c r="A72" s="7" t="s">
        <v>517</v>
      </c>
      <c r="B72" s="6" t="s">
        <v>518</v>
      </c>
      <c r="D72" s="57" t="s">
        <v>519</v>
      </c>
      <c r="F72" s="26" t="s">
        <v>520</v>
      </c>
      <c r="G72" s="27" t="s">
        <v>153</v>
      </c>
      <c r="H72" s="27">
        <v>140</v>
      </c>
      <c r="J72" s="57"/>
      <c r="P72" s="57"/>
      <c r="R72" t="s">
        <v>521</v>
      </c>
      <c r="W72" s="26" t="s">
        <v>520</v>
      </c>
      <c r="X72" s="27" t="s">
        <v>125</v>
      </c>
      <c r="Y72" s="27">
        <v>62</v>
      </c>
    </row>
    <row r="73" spans="1:25" ht="43.2">
      <c r="A73" s="5" t="s">
        <v>522</v>
      </c>
      <c r="B73" s="8" t="s">
        <v>523</v>
      </c>
      <c r="D73" s="57" t="s">
        <v>524</v>
      </c>
      <c r="F73" s="26" t="s">
        <v>525</v>
      </c>
      <c r="G73" s="27" t="s">
        <v>153</v>
      </c>
      <c r="H73" s="27">
        <v>150</v>
      </c>
      <c r="J73" s="57"/>
      <c r="P73" s="57"/>
      <c r="R73" t="s">
        <v>526</v>
      </c>
      <c r="W73" s="26" t="s">
        <v>525</v>
      </c>
      <c r="X73" s="27" t="s">
        <v>125</v>
      </c>
      <c r="Y73" s="27">
        <v>65</v>
      </c>
    </row>
    <row r="74" spans="1:25">
      <c r="A74" s="7" t="s">
        <v>527</v>
      </c>
      <c r="B74" s="6" t="s">
        <v>528</v>
      </c>
      <c r="D74" s="57" t="s">
        <v>529</v>
      </c>
      <c r="F74" s="26" t="s">
        <v>530</v>
      </c>
      <c r="G74" s="27" t="s">
        <v>125</v>
      </c>
      <c r="H74" s="27">
        <v>100</v>
      </c>
      <c r="J74" s="57"/>
      <c r="P74" s="57"/>
      <c r="R74" t="s">
        <v>531</v>
      </c>
      <c r="W74" s="26" t="s">
        <v>530</v>
      </c>
      <c r="X74" s="27" t="s">
        <v>125</v>
      </c>
      <c r="Y74" s="27">
        <v>66</v>
      </c>
    </row>
    <row r="75" spans="1:25" ht="28.8">
      <c r="A75" s="13" t="s">
        <v>532</v>
      </c>
      <c r="B75" s="6" t="s">
        <v>533</v>
      </c>
      <c r="D75" s="57" t="s">
        <v>534</v>
      </c>
      <c r="F75" s="26" t="s">
        <v>535</v>
      </c>
      <c r="G75" s="27" t="s">
        <v>125</v>
      </c>
      <c r="H75" s="27">
        <v>70</v>
      </c>
      <c r="J75" s="57"/>
      <c r="P75" s="57"/>
      <c r="R75" t="s">
        <v>536</v>
      </c>
      <c r="W75" s="26" t="s">
        <v>535</v>
      </c>
      <c r="X75" s="27" t="s">
        <v>125</v>
      </c>
      <c r="Y75" s="27">
        <v>64</v>
      </c>
    </row>
    <row r="76" spans="1:25" ht="43.2">
      <c r="A76" s="5" t="s">
        <v>537</v>
      </c>
      <c r="B76" s="6" t="s">
        <v>538</v>
      </c>
      <c r="D76" s="57" t="s">
        <v>539</v>
      </c>
      <c r="F76" s="26" t="s">
        <v>540</v>
      </c>
      <c r="G76" s="27" t="s">
        <v>125</v>
      </c>
      <c r="H76" s="27">
        <v>100</v>
      </c>
      <c r="J76" s="57"/>
      <c r="P76" s="57"/>
      <c r="R76" t="s">
        <v>541</v>
      </c>
      <c r="W76" s="26" t="s">
        <v>542</v>
      </c>
      <c r="X76" s="27" t="s">
        <v>125</v>
      </c>
      <c r="Y76" s="27">
        <v>55</v>
      </c>
    </row>
    <row r="77" spans="1:25" ht="28.8">
      <c r="A77" s="7" t="s">
        <v>543</v>
      </c>
      <c r="B77" s="6" t="s">
        <v>544</v>
      </c>
      <c r="D77" s="57" t="s">
        <v>545</v>
      </c>
      <c r="F77" s="26" t="s">
        <v>546</v>
      </c>
      <c r="G77" s="27" t="s">
        <v>125</v>
      </c>
      <c r="H77" s="27">
        <v>70</v>
      </c>
      <c r="J77" s="57"/>
      <c r="P77" s="57"/>
      <c r="R77" t="s">
        <v>547</v>
      </c>
      <c r="W77" s="26" t="s">
        <v>546</v>
      </c>
      <c r="X77" s="27" t="s">
        <v>125</v>
      </c>
      <c r="Y77" s="27">
        <v>55</v>
      </c>
    </row>
    <row r="78" spans="1:25" ht="43.2">
      <c r="A78" s="7" t="s">
        <v>548</v>
      </c>
      <c r="B78" s="6" t="s">
        <v>549</v>
      </c>
      <c r="D78" s="57" t="s">
        <v>550</v>
      </c>
      <c r="F78" s="26" t="s">
        <v>551</v>
      </c>
      <c r="G78" s="28" t="s">
        <v>125</v>
      </c>
      <c r="H78" s="27">
        <v>130</v>
      </c>
      <c r="J78" s="57"/>
      <c r="P78" s="57"/>
      <c r="R78" t="s">
        <v>552</v>
      </c>
      <c r="W78" s="26" t="s">
        <v>551</v>
      </c>
      <c r="X78" s="27" t="s">
        <v>125</v>
      </c>
      <c r="Y78" s="27">
        <v>69</v>
      </c>
    </row>
    <row r="79" spans="1:25" ht="43.2">
      <c r="A79" s="7" t="s">
        <v>553</v>
      </c>
      <c r="B79" s="6" t="s">
        <v>554</v>
      </c>
      <c r="D79" s="57" t="s">
        <v>555</v>
      </c>
      <c r="F79" s="26" t="s">
        <v>556</v>
      </c>
      <c r="G79" s="27" t="s">
        <v>125</v>
      </c>
      <c r="H79" s="27">
        <v>120</v>
      </c>
      <c r="J79" s="57"/>
      <c r="M79" s="18"/>
      <c r="N79" s="18"/>
      <c r="P79" s="57"/>
      <c r="R79" t="s">
        <v>557</v>
      </c>
      <c r="W79" s="26" t="s">
        <v>556</v>
      </c>
      <c r="X79" s="27" t="s">
        <v>125</v>
      </c>
      <c r="Y79" s="27">
        <v>68</v>
      </c>
    </row>
    <row r="80" spans="1:25" ht="28.8">
      <c r="A80" s="5" t="s">
        <v>558</v>
      </c>
      <c r="B80" s="6" t="s">
        <v>559</v>
      </c>
      <c r="D80" s="57" t="s">
        <v>560</v>
      </c>
      <c r="F80" s="26" t="s">
        <v>561</v>
      </c>
      <c r="G80" s="27" t="s">
        <v>125</v>
      </c>
      <c r="H80" s="27">
        <v>100</v>
      </c>
      <c r="J80" s="57"/>
      <c r="P80" s="57"/>
      <c r="R80" t="s">
        <v>562</v>
      </c>
      <c r="W80" s="26" t="s">
        <v>561</v>
      </c>
      <c r="X80" s="27" t="s">
        <v>125</v>
      </c>
      <c r="Y80" s="27">
        <v>69</v>
      </c>
    </row>
    <row r="81" spans="1:25">
      <c r="A81" s="7" t="s">
        <v>563</v>
      </c>
      <c r="B81" s="6" t="s">
        <v>564</v>
      </c>
      <c r="D81" s="57" t="s">
        <v>565</v>
      </c>
      <c r="F81" s="26" t="s">
        <v>566</v>
      </c>
      <c r="G81" s="27" t="s">
        <v>125</v>
      </c>
      <c r="H81" s="27">
        <v>130</v>
      </c>
      <c r="J81" s="57"/>
      <c r="P81" s="57"/>
      <c r="R81" t="s">
        <v>567</v>
      </c>
      <c r="W81" s="26" t="s">
        <v>566</v>
      </c>
      <c r="X81" s="27" t="s">
        <v>125</v>
      </c>
      <c r="Y81" s="27">
        <v>62</v>
      </c>
    </row>
    <row r="82" spans="1:25" ht="28.8">
      <c r="A82" s="5" t="s">
        <v>568</v>
      </c>
      <c r="B82" s="6" t="s">
        <v>569</v>
      </c>
      <c r="D82" s="57" t="s">
        <v>570</v>
      </c>
      <c r="F82" s="26" t="s">
        <v>571</v>
      </c>
      <c r="G82" s="27" t="s">
        <v>125</v>
      </c>
      <c r="H82" s="27">
        <v>120</v>
      </c>
      <c r="J82" s="57"/>
      <c r="P82" s="57"/>
      <c r="R82" t="s">
        <v>572</v>
      </c>
      <c r="W82" s="26" t="s">
        <v>571</v>
      </c>
      <c r="X82" s="27" t="s">
        <v>125</v>
      </c>
      <c r="Y82" s="27">
        <v>58</v>
      </c>
    </row>
    <row r="83" spans="1:25" ht="28.8">
      <c r="A83" s="7" t="s">
        <v>573</v>
      </c>
      <c r="B83" s="6" t="s">
        <v>574</v>
      </c>
      <c r="D83" s="57" t="s">
        <v>575</v>
      </c>
      <c r="F83" s="26" t="s">
        <v>576</v>
      </c>
      <c r="G83" s="27" t="s">
        <v>125</v>
      </c>
      <c r="H83" s="27">
        <v>120</v>
      </c>
      <c r="J83" s="57"/>
      <c r="M83" s="18"/>
      <c r="N83" s="18"/>
      <c r="P83" s="57"/>
      <c r="R83" t="s">
        <v>577</v>
      </c>
      <c r="W83" s="26" t="s">
        <v>576</v>
      </c>
      <c r="X83" s="27" t="s">
        <v>125</v>
      </c>
      <c r="Y83" s="27">
        <v>66</v>
      </c>
    </row>
    <row r="84" spans="1:25" ht="43.2">
      <c r="A84" s="7" t="s">
        <v>578</v>
      </c>
      <c r="B84" s="6" t="s">
        <v>579</v>
      </c>
      <c r="D84" s="57" t="s">
        <v>580</v>
      </c>
      <c r="F84" s="26" t="s">
        <v>581</v>
      </c>
      <c r="G84" s="27" t="s">
        <v>125</v>
      </c>
      <c r="H84" s="27">
        <v>140</v>
      </c>
      <c r="J84" s="57"/>
      <c r="P84" s="57"/>
      <c r="R84" t="s">
        <v>582</v>
      </c>
      <c r="W84" s="26" t="s">
        <v>581</v>
      </c>
      <c r="X84" s="27" t="s">
        <v>125</v>
      </c>
      <c r="Y84" s="27">
        <v>59</v>
      </c>
    </row>
    <row r="85" spans="1:25" ht="28.8">
      <c r="A85" s="7" t="s">
        <v>583</v>
      </c>
      <c r="B85" s="6" t="s">
        <v>584</v>
      </c>
      <c r="D85" s="57" t="s">
        <v>585</v>
      </c>
      <c r="F85" s="26" t="s">
        <v>586</v>
      </c>
      <c r="G85" s="28" t="s">
        <v>125</v>
      </c>
      <c r="H85" s="27">
        <v>100</v>
      </c>
      <c r="J85" s="57"/>
      <c r="P85" s="57"/>
      <c r="R85" t="s">
        <v>587</v>
      </c>
      <c r="W85" s="26" t="s">
        <v>586</v>
      </c>
      <c r="X85" s="27" t="s">
        <v>125</v>
      </c>
      <c r="Y85" s="27">
        <v>56</v>
      </c>
    </row>
    <row r="86" spans="1:25" ht="43.2">
      <c r="A86" s="5" t="s">
        <v>588</v>
      </c>
      <c r="B86" s="6" t="s">
        <v>589</v>
      </c>
      <c r="D86" s="57" t="s">
        <v>590</v>
      </c>
      <c r="F86" s="26" t="s">
        <v>591</v>
      </c>
      <c r="G86" s="28" t="s">
        <v>125</v>
      </c>
      <c r="H86" s="27">
        <v>70</v>
      </c>
      <c r="J86" s="57"/>
      <c r="P86" s="57"/>
      <c r="R86" t="s">
        <v>592</v>
      </c>
      <c r="W86" s="26" t="s">
        <v>591</v>
      </c>
      <c r="X86" s="27" t="s">
        <v>125</v>
      </c>
      <c r="Y86" s="27">
        <v>56</v>
      </c>
    </row>
    <row r="87" spans="1:25" ht="28.8">
      <c r="A87" s="7" t="s">
        <v>593</v>
      </c>
      <c r="B87" s="6" t="s">
        <v>594</v>
      </c>
      <c r="D87" s="57" t="s">
        <v>595</v>
      </c>
      <c r="F87" s="26" t="s">
        <v>596</v>
      </c>
      <c r="G87" s="28" t="s">
        <v>125</v>
      </c>
      <c r="H87" s="27">
        <v>130</v>
      </c>
      <c r="J87" s="57"/>
      <c r="P87" s="57"/>
      <c r="R87" t="s">
        <v>597</v>
      </c>
      <c r="W87" s="26" t="s">
        <v>596</v>
      </c>
      <c r="X87" s="27" t="s">
        <v>125</v>
      </c>
      <c r="Y87" s="27">
        <v>75</v>
      </c>
    </row>
    <row r="88" spans="1:25" ht="43.2">
      <c r="A88" s="7" t="s">
        <v>598</v>
      </c>
      <c r="B88" s="6" t="s">
        <v>599</v>
      </c>
      <c r="D88" s="57" t="s">
        <v>600</v>
      </c>
      <c r="F88" s="26" t="s">
        <v>601</v>
      </c>
      <c r="G88" s="27" t="s">
        <v>125</v>
      </c>
      <c r="H88" s="27">
        <v>120</v>
      </c>
      <c r="J88" s="57"/>
      <c r="P88" s="57"/>
      <c r="R88" t="s">
        <v>602</v>
      </c>
      <c r="W88" s="26" t="s">
        <v>601</v>
      </c>
      <c r="X88" s="27" t="s">
        <v>125</v>
      </c>
      <c r="Y88" s="27">
        <v>67</v>
      </c>
    </row>
    <row r="89" spans="1:25">
      <c r="A89" s="7" t="s">
        <v>603</v>
      </c>
      <c r="B89" s="8" t="s">
        <v>604</v>
      </c>
      <c r="D89" s="57" t="s">
        <v>605</v>
      </c>
      <c r="F89" s="26" t="s">
        <v>606</v>
      </c>
      <c r="G89" s="27" t="s">
        <v>125</v>
      </c>
      <c r="H89" s="27">
        <v>120</v>
      </c>
      <c r="J89" s="57"/>
      <c r="P89" s="57"/>
      <c r="R89" t="s">
        <v>607</v>
      </c>
      <c r="W89" s="26" t="s">
        <v>606</v>
      </c>
      <c r="X89" s="27" t="s">
        <v>125</v>
      </c>
      <c r="Y89" s="27">
        <v>67</v>
      </c>
    </row>
    <row r="90" spans="1:25" ht="28.8">
      <c r="A90" s="7" t="s">
        <v>608</v>
      </c>
      <c r="B90" s="11" t="s">
        <v>609</v>
      </c>
      <c r="D90" s="57" t="s">
        <v>610</v>
      </c>
      <c r="F90" s="26" t="s">
        <v>611</v>
      </c>
      <c r="G90" s="27" t="s">
        <v>125</v>
      </c>
      <c r="H90" s="27">
        <v>120</v>
      </c>
      <c r="J90" s="57"/>
      <c r="P90" s="57"/>
      <c r="R90" t="s">
        <v>612</v>
      </c>
      <c r="W90" s="26" t="s">
        <v>611</v>
      </c>
      <c r="X90" s="27" t="s">
        <v>125</v>
      </c>
      <c r="Y90" s="27">
        <v>67</v>
      </c>
    </row>
    <row r="91" spans="1:25" ht="72">
      <c r="A91" s="5" t="s">
        <v>613</v>
      </c>
      <c r="B91" s="8" t="s">
        <v>614</v>
      </c>
      <c r="D91" s="57" t="s">
        <v>615</v>
      </c>
      <c r="F91" s="26" t="s">
        <v>616</v>
      </c>
      <c r="G91" s="27" t="s">
        <v>125</v>
      </c>
      <c r="H91" s="27">
        <v>90</v>
      </c>
      <c r="J91" s="57"/>
      <c r="P91" s="57"/>
      <c r="R91" t="s">
        <v>617</v>
      </c>
      <c r="W91" s="26" t="s">
        <v>616</v>
      </c>
      <c r="X91" s="27" t="s">
        <v>125</v>
      </c>
      <c r="Y91" s="27">
        <v>65</v>
      </c>
    </row>
    <row r="92" spans="1:25" ht="24" customHeight="1">
      <c r="A92" s="5" t="s">
        <v>618</v>
      </c>
      <c r="B92" s="6" t="s">
        <v>619</v>
      </c>
      <c r="D92" s="57" t="s">
        <v>620</v>
      </c>
      <c r="F92" s="26" t="s">
        <v>621</v>
      </c>
      <c r="G92" s="27" t="s">
        <v>125</v>
      </c>
      <c r="H92" s="27">
        <v>150</v>
      </c>
      <c r="J92" s="57"/>
      <c r="P92" s="57"/>
      <c r="R92" t="s">
        <v>622</v>
      </c>
      <c r="W92" s="26" t="s">
        <v>621</v>
      </c>
      <c r="X92" s="27" t="s">
        <v>125</v>
      </c>
      <c r="Y92" s="27">
        <v>86</v>
      </c>
    </row>
    <row r="93" spans="1:25" ht="28.8">
      <c r="A93" s="5" t="s">
        <v>623</v>
      </c>
      <c r="B93" s="6" t="s">
        <v>624</v>
      </c>
      <c r="D93" s="57" t="s">
        <v>625</v>
      </c>
      <c r="F93" s="26" t="s">
        <v>626</v>
      </c>
      <c r="G93" s="27" t="s">
        <v>125</v>
      </c>
      <c r="H93" s="27">
        <v>120</v>
      </c>
      <c r="J93" s="57"/>
      <c r="P93" s="57"/>
      <c r="W93" s="26" t="s">
        <v>626</v>
      </c>
      <c r="X93" s="27" t="s">
        <v>125</v>
      </c>
      <c r="Y93" s="27">
        <v>85</v>
      </c>
    </row>
    <row r="94" spans="1:25">
      <c r="A94" s="5" t="s">
        <v>627</v>
      </c>
      <c r="B94" s="6" t="s">
        <v>628</v>
      </c>
      <c r="D94" s="57" t="s">
        <v>629</v>
      </c>
      <c r="F94" s="26" t="s">
        <v>630</v>
      </c>
      <c r="G94" s="27" t="s">
        <v>125</v>
      </c>
      <c r="H94" s="27">
        <v>100</v>
      </c>
      <c r="J94" s="57"/>
      <c r="P94" s="57"/>
      <c r="W94" s="26" t="s">
        <v>630</v>
      </c>
      <c r="X94" s="27" t="s">
        <v>125</v>
      </c>
      <c r="Y94" s="27">
        <v>76</v>
      </c>
    </row>
    <row r="95" spans="1:25" ht="46.5" customHeight="1">
      <c r="A95" s="5" t="s">
        <v>631</v>
      </c>
      <c r="B95" s="6" t="s">
        <v>632</v>
      </c>
      <c r="D95" s="57" t="s">
        <v>633</v>
      </c>
      <c r="F95" s="26" t="s">
        <v>634</v>
      </c>
      <c r="G95" s="27" t="s">
        <v>125</v>
      </c>
      <c r="H95" s="27">
        <v>170</v>
      </c>
      <c r="J95" s="57"/>
      <c r="P95" s="57"/>
      <c r="W95" s="26" t="s">
        <v>634</v>
      </c>
      <c r="X95" s="27" t="s">
        <v>125</v>
      </c>
      <c r="Y95" s="27">
        <v>65</v>
      </c>
    </row>
    <row r="96" spans="1:25" ht="28.8">
      <c r="A96" s="7" t="s">
        <v>635</v>
      </c>
      <c r="B96" s="6" t="s">
        <v>636</v>
      </c>
      <c r="D96" s="57" t="s">
        <v>637</v>
      </c>
      <c r="F96" s="26" t="s">
        <v>638</v>
      </c>
      <c r="G96" s="27" t="s">
        <v>125</v>
      </c>
      <c r="H96" s="27">
        <v>180</v>
      </c>
      <c r="J96" s="57"/>
      <c r="P96" s="57"/>
      <c r="W96" s="26" t="s">
        <v>638</v>
      </c>
      <c r="X96" s="27" t="s">
        <v>125</v>
      </c>
      <c r="Y96" s="27">
        <v>66</v>
      </c>
    </row>
    <row r="97" spans="1:25">
      <c r="A97" s="5" t="s">
        <v>639</v>
      </c>
      <c r="B97" s="6" t="s">
        <v>640</v>
      </c>
      <c r="D97" s="57" t="s">
        <v>641</v>
      </c>
      <c r="F97" s="26" t="s">
        <v>642</v>
      </c>
      <c r="G97" s="27" t="s">
        <v>125</v>
      </c>
      <c r="H97" s="27">
        <v>90</v>
      </c>
      <c r="J97" s="57"/>
      <c r="P97" s="57"/>
      <c r="W97" s="26" t="s">
        <v>642</v>
      </c>
      <c r="X97" s="27" t="s">
        <v>125</v>
      </c>
      <c r="Y97" s="27">
        <v>63</v>
      </c>
    </row>
    <row r="98" spans="1:25">
      <c r="A98" s="7" t="s">
        <v>643</v>
      </c>
      <c r="B98" s="8" t="s">
        <v>644</v>
      </c>
      <c r="D98" s="57" t="s">
        <v>645</v>
      </c>
      <c r="F98" s="26" t="s">
        <v>646</v>
      </c>
      <c r="G98" s="27" t="s">
        <v>125</v>
      </c>
      <c r="H98" s="27">
        <v>110</v>
      </c>
      <c r="J98" s="57"/>
      <c r="P98" s="57"/>
      <c r="W98" s="26" t="s">
        <v>646</v>
      </c>
      <c r="X98" s="27" t="s">
        <v>125</v>
      </c>
      <c r="Y98" s="27">
        <v>74</v>
      </c>
    </row>
    <row r="99" spans="1:25">
      <c r="A99" s="5" t="s">
        <v>647</v>
      </c>
      <c r="B99" s="6" t="s">
        <v>648</v>
      </c>
      <c r="D99" s="57" t="s">
        <v>649</v>
      </c>
      <c r="F99" s="26" t="s">
        <v>650</v>
      </c>
      <c r="G99" s="27" t="s">
        <v>125</v>
      </c>
      <c r="H99" s="27">
        <v>100</v>
      </c>
      <c r="J99" s="57"/>
      <c r="P99" s="57"/>
      <c r="W99" s="26" t="s">
        <v>650</v>
      </c>
      <c r="X99" s="27" t="s">
        <v>125</v>
      </c>
      <c r="Y99" s="27">
        <v>65</v>
      </c>
    </row>
    <row r="100" spans="1:25" ht="28.8">
      <c r="A100" s="7" t="s">
        <v>651</v>
      </c>
      <c r="B100" s="6" t="s">
        <v>652</v>
      </c>
      <c r="D100" s="57" t="s">
        <v>653</v>
      </c>
      <c r="F100" s="26" t="s">
        <v>654</v>
      </c>
      <c r="G100" s="28" t="s">
        <v>125</v>
      </c>
      <c r="H100" s="27">
        <v>120</v>
      </c>
      <c r="J100" s="57"/>
      <c r="P100" s="57"/>
      <c r="W100" s="26" t="s">
        <v>654</v>
      </c>
      <c r="X100" s="27" t="s">
        <v>125</v>
      </c>
      <c r="Y100" s="27">
        <v>59</v>
      </c>
    </row>
    <row r="101" spans="1:25" ht="28.8">
      <c r="A101" s="5" t="s">
        <v>655</v>
      </c>
      <c r="B101" s="6" t="s">
        <v>656</v>
      </c>
      <c r="D101" s="57" t="s">
        <v>657</v>
      </c>
      <c r="F101" s="26" t="s">
        <v>658</v>
      </c>
      <c r="G101" s="28" t="s">
        <v>125</v>
      </c>
      <c r="H101" s="27">
        <v>100</v>
      </c>
      <c r="J101" s="57"/>
      <c r="O101" s="18"/>
      <c r="P101" s="57"/>
      <c r="W101" s="26" t="s">
        <v>658</v>
      </c>
      <c r="X101" s="27" t="s">
        <v>125</v>
      </c>
      <c r="Y101" s="27">
        <v>64</v>
      </c>
    </row>
    <row r="102" spans="1:25" s="18" customFormat="1" ht="28.8">
      <c r="A102" s="5" t="s">
        <v>659</v>
      </c>
      <c r="B102" s="8" t="s">
        <v>660</v>
      </c>
      <c r="D102" s="57" t="s">
        <v>661</v>
      </c>
      <c r="F102" s="26" t="s">
        <v>662</v>
      </c>
      <c r="G102" s="27" t="s">
        <v>125</v>
      </c>
      <c r="H102" s="27">
        <v>120</v>
      </c>
      <c r="J102" s="57"/>
      <c r="L102"/>
      <c r="M102"/>
      <c r="N102"/>
      <c r="O102"/>
      <c r="P102" s="57"/>
      <c r="W102" s="26" t="s">
        <v>662</v>
      </c>
      <c r="X102" s="27" t="s">
        <v>125</v>
      </c>
      <c r="Y102" s="27">
        <v>55</v>
      </c>
    </row>
    <row r="103" spans="1:25" ht="28.8">
      <c r="A103" s="7" t="s">
        <v>663</v>
      </c>
      <c r="B103" s="6" t="s">
        <v>664</v>
      </c>
      <c r="D103" s="57" t="s">
        <v>665</v>
      </c>
      <c r="F103" s="26" t="s">
        <v>666</v>
      </c>
      <c r="G103" s="27" t="s">
        <v>125</v>
      </c>
      <c r="H103" s="27">
        <v>65</v>
      </c>
      <c r="J103" s="57"/>
      <c r="P103" s="57"/>
      <c r="W103" s="26" t="s">
        <v>666</v>
      </c>
      <c r="X103" s="27" t="s">
        <v>125</v>
      </c>
      <c r="Y103" s="27">
        <v>55</v>
      </c>
    </row>
    <row r="104" spans="1:25" ht="28.8">
      <c r="A104" s="7" t="s">
        <v>667</v>
      </c>
      <c r="B104" s="6" t="s">
        <v>668</v>
      </c>
      <c r="D104" s="57" t="s">
        <v>669</v>
      </c>
      <c r="F104" s="26" t="s">
        <v>670</v>
      </c>
      <c r="G104" s="27" t="s">
        <v>125</v>
      </c>
      <c r="H104" s="27">
        <v>100</v>
      </c>
      <c r="J104" s="57"/>
      <c r="P104" s="57"/>
      <c r="W104" s="26" t="s">
        <v>670</v>
      </c>
      <c r="X104" s="27" t="s">
        <v>125</v>
      </c>
      <c r="Y104" s="27">
        <v>61</v>
      </c>
    </row>
    <row r="105" spans="1:25">
      <c r="A105" s="7" t="s">
        <v>671</v>
      </c>
      <c r="B105" s="6" t="s">
        <v>672</v>
      </c>
      <c r="D105" s="57" t="s">
        <v>673</v>
      </c>
      <c r="F105" s="26" t="s">
        <v>674</v>
      </c>
      <c r="G105" s="27" t="s">
        <v>125</v>
      </c>
      <c r="H105" s="27">
        <v>115</v>
      </c>
      <c r="I105" s="18"/>
      <c r="J105" s="57"/>
      <c r="O105" s="18"/>
      <c r="P105" s="57"/>
      <c r="W105" s="26" t="s">
        <v>674</v>
      </c>
      <c r="X105" s="27" t="s">
        <v>125</v>
      </c>
      <c r="Y105" s="27">
        <v>78</v>
      </c>
    </row>
    <row r="106" spans="1:25" s="18" customFormat="1" ht="28.8">
      <c r="A106" s="5" t="s">
        <v>675</v>
      </c>
      <c r="B106" s="8" t="s">
        <v>676</v>
      </c>
      <c r="D106" s="57" t="s">
        <v>677</v>
      </c>
      <c r="F106" s="26" t="s">
        <v>678</v>
      </c>
      <c r="G106" s="27" t="s">
        <v>125</v>
      </c>
      <c r="H106" s="27">
        <v>60</v>
      </c>
      <c r="I106"/>
      <c r="J106" s="57"/>
      <c r="L106"/>
      <c r="M106"/>
      <c r="N106"/>
      <c r="O106"/>
      <c r="P106" s="57"/>
      <c r="W106" s="26" t="s">
        <v>678</v>
      </c>
      <c r="X106" s="27" t="s">
        <v>125</v>
      </c>
      <c r="Y106" s="27">
        <v>73</v>
      </c>
    </row>
    <row r="107" spans="1:25" ht="43.2">
      <c r="A107" s="7" t="s">
        <v>679</v>
      </c>
      <c r="B107" s="6" t="s">
        <v>680</v>
      </c>
      <c r="D107" s="57" t="s">
        <v>681</v>
      </c>
      <c r="F107" s="26" t="s">
        <v>682</v>
      </c>
      <c r="G107" s="27" t="s">
        <v>125</v>
      </c>
      <c r="H107" s="27">
        <v>100</v>
      </c>
      <c r="J107" s="57"/>
      <c r="P107" s="57"/>
      <c r="W107" s="26" t="s">
        <v>682</v>
      </c>
      <c r="X107" s="27" t="s">
        <v>125</v>
      </c>
      <c r="Y107" s="27">
        <v>70</v>
      </c>
    </row>
    <row r="108" spans="1:25" ht="28.8">
      <c r="A108" s="7" t="s">
        <v>683</v>
      </c>
      <c r="B108" s="6" t="s">
        <v>684</v>
      </c>
      <c r="D108" s="57" t="s">
        <v>685</v>
      </c>
      <c r="F108" s="26" t="s">
        <v>686</v>
      </c>
      <c r="G108" s="28" t="s">
        <v>125</v>
      </c>
      <c r="H108" s="27">
        <v>130</v>
      </c>
      <c r="J108" s="57"/>
      <c r="P108" s="57"/>
      <c r="W108" s="26" t="s">
        <v>686</v>
      </c>
      <c r="X108" s="27" t="s">
        <v>125</v>
      </c>
      <c r="Y108" s="27">
        <v>57</v>
      </c>
    </row>
    <row r="109" spans="1:25" ht="28.8">
      <c r="A109" s="5" t="s">
        <v>687</v>
      </c>
      <c r="B109" s="6" t="s">
        <v>688</v>
      </c>
      <c r="D109" s="57" t="s">
        <v>689</v>
      </c>
      <c r="F109" s="26" t="s">
        <v>690</v>
      </c>
      <c r="G109" s="28" t="s">
        <v>125</v>
      </c>
      <c r="H109" s="27">
        <v>115</v>
      </c>
      <c r="J109" s="57"/>
      <c r="P109" s="57"/>
      <c r="W109" s="26" t="s">
        <v>690</v>
      </c>
      <c r="X109" s="27" t="s">
        <v>125</v>
      </c>
      <c r="Y109" s="27">
        <v>57</v>
      </c>
    </row>
    <row r="110" spans="1:25" ht="43.2">
      <c r="A110" s="5" t="s">
        <v>691</v>
      </c>
      <c r="B110" s="6" t="s">
        <v>692</v>
      </c>
      <c r="D110" s="57" t="s">
        <v>693</v>
      </c>
      <c r="F110" s="26" t="s">
        <v>694</v>
      </c>
      <c r="G110" s="27" t="s">
        <v>125</v>
      </c>
      <c r="H110" s="27">
        <v>150</v>
      </c>
      <c r="J110" s="57"/>
      <c r="P110" s="57"/>
      <c r="W110" s="26" t="s">
        <v>694</v>
      </c>
      <c r="X110" s="27" t="s">
        <v>125</v>
      </c>
      <c r="Y110" s="27">
        <v>71</v>
      </c>
    </row>
    <row r="111" spans="1:25" ht="28.8">
      <c r="A111" s="5" t="s">
        <v>695</v>
      </c>
      <c r="B111" s="6" t="s">
        <v>696</v>
      </c>
      <c r="D111" s="57" t="s">
        <v>697</v>
      </c>
      <c r="F111" s="26" t="s">
        <v>698</v>
      </c>
      <c r="G111" s="27" t="s">
        <v>153</v>
      </c>
      <c r="H111" s="27">
        <v>90</v>
      </c>
      <c r="J111" s="57"/>
      <c r="P111" s="57"/>
      <c r="W111" s="26" t="s">
        <v>698</v>
      </c>
      <c r="X111" s="27" t="s">
        <v>125</v>
      </c>
      <c r="Y111" s="27">
        <v>61</v>
      </c>
    </row>
    <row r="112" spans="1:25" ht="57.6">
      <c r="A112" s="5" t="s">
        <v>699</v>
      </c>
      <c r="B112" s="6" t="s">
        <v>700</v>
      </c>
      <c r="D112" s="57" t="s">
        <v>701</v>
      </c>
      <c r="F112" s="26" t="s">
        <v>702</v>
      </c>
      <c r="G112" s="27" t="s">
        <v>125</v>
      </c>
      <c r="H112" s="27">
        <v>100</v>
      </c>
      <c r="J112" s="57"/>
      <c r="P112" s="57"/>
      <c r="W112" s="26" t="s">
        <v>702</v>
      </c>
      <c r="X112" s="27" t="s">
        <v>125</v>
      </c>
      <c r="Y112" s="27">
        <v>63</v>
      </c>
    </row>
    <row r="113" spans="1:25" ht="28.8">
      <c r="A113" s="7" t="s">
        <v>703</v>
      </c>
      <c r="B113" s="11" t="s">
        <v>704</v>
      </c>
      <c r="D113" s="57" t="s">
        <v>705</v>
      </c>
      <c r="F113" s="26" t="s">
        <v>706</v>
      </c>
      <c r="G113" s="27" t="s">
        <v>125</v>
      </c>
      <c r="H113" s="27">
        <v>120</v>
      </c>
      <c r="J113" s="57"/>
      <c r="P113" s="57"/>
      <c r="W113" s="26" t="s">
        <v>706</v>
      </c>
      <c r="X113" s="27" t="s">
        <v>125</v>
      </c>
      <c r="Y113" s="27">
        <v>67</v>
      </c>
    </row>
    <row r="114" spans="1:25">
      <c r="A114" s="3" t="s">
        <v>707</v>
      </c>
      <c r="B114" s="6" t="s">
        <v>708</v>
      </c>
      <c r="D114" s="57" t="s">
        <v>709</v>
      </c>
      <c r="F114" s="26" t="s">
        <v>710</v>
      </c>
      <c r="G114" s="27" t="s">
        <v>125</v>
      </c>
      <c r="H114" s="27">
        <v>120</v>
      </c>
      <c r="J114" s="57"/>
      <c r="P114" s="57"/>
      <c r="W114" s="26" t="s">
        <v>710</v>
      </c>
      <c r="X114" s="27" t="s">
        <v>125</v>
      </c>
      <c r="Y114" s="27">
        <v>64</v>
      </c>
    </row>
    <row r="115" spans="1:25" ht="28.8">
      <c r="A115" s="5" t="s">
        <v>711</v>
      </c>
      <c r="B115" s="8" t="s">
        <v>712</v>
      </c>
      <c r="D115" s="57" t="s">
        <v>713</v>
      </c>
      <c r="F115" s="26" t="s">
        <v>714</v>
      </c>
      <c r="G115" s="27" t="s">
        <v>125</v>
      </c>
      <c r="H115" s="27">
        <v>100</v>
      </c>
      <c r="J115" s="57"/>
      <c r="P115" s="57"/>
      <c r="W115" s="26" t="s">
        <v>714</v>
      </c>
      <c r="X115" s="27" t="s">
        <v>125</v>
      </c>
      <c r="Y115" s="27">
        <v>67</v>
      </c>
    </row>
    <row r="116" spans="1:25" ht="43.2">
      <c r="A116" s="7" t="s">
        <v>715</v>
      </c>
      <c r="B116" s="6" t="s">
        <v>716</v>
      </c>
      <c r="D116" s="57" t="s">
        <v>717</v>
      </c>
      <c r="F116" s="26" t="s">
        <v>718</v>
      </c>
      <c r="G116" s="27" t="s">
        <v>125</v>
      </c>
      <c r="H116" s="27">
        <v>150</v>
      </c>
      <c r="J116" s="57"/>
      <c r="P116" s="57"/>
      <c r="W116" s="26" t="s">
        <v>718</v>
      </c>
      <c r="X116" s="27" t="s">
        <v>125</v>
      </c>
      <c r="Y116" s="27">
        <v>60</v>
      </c>
    </row>
    <row r="117" spans="1:25" ht="28.8">
      <c r="A117" s="5" t="s">
        <v>719</v>
      </c>
      <c r="B117" s="6" t="s">
        <v>720</v>
      </c>
      <c r="D117" s="57" t="s">
        <v>721</v>
      </c>
      <c r="F117" s="26" t="s">
        <v>722</v>
      </c>
      <c r="G117" s="27" t="s">
        <v>125</v>
      </c>
      <c r="H117" s="27">
        <v>90</v>
      </c>
      <c r="J117" s="57"/>
      <c r="P117" s="57"/>
      <c r="W117" s="26" t="s">
        <v>722</v>
      </c>
      <c r="X117" s="27" t="s">
        <v>125</v>
      </c>
      <c r="Y117" s="27">
        <v>66</v>
      </c>
    </row>
    <row r="118" spans="1:25" ht="28.8">
      <c r="A118" s="7" t="s">
        <v>723</v>
      </c>
      <c r="B118" s="6" t="s">
        <v>724</v>
      </c>
      <c r="D118" s="57" t="s">
        <v>725</v>
      </c>
      <c r="F118" s="26" t="s">
        <v>726</v>
      </c>
      <c r="G118" s="27" t="s">
        <v>125</v>
      </c>
      <c r="H118" s="27">
        <v>120</v>
      </c>
      <c r="J118" s="57"/>
      <c r="P118" s="57"/>
      <c r="W118" s="26" t="s">
        <v>726</v>
      </c>
      <c r="X118" s="27" t="s">
        <v>125</v>
      </c>
      <c r="Y118" s="27">
        <v>60</v>
      </c>
    </row>
    <row r="119" spans="1:25" ht="28.8">
      <c r="A119" s="7" t="s">
        <v>727</v>
      </c>
      <c r="B119" s="6" t="s">
        <v>728</v>
      </c>
      <c r="D119" s="57" t="s">
        <v>729</v>
      </c>
      <c r="F119" s="26" t="s">
        <v>730</v>
      </c>
      <c r="G119" s="27" t="s">
        <v>125</v>
      </c>
      <c r="H119" s="27">
        <v>140</v>
      </c>
      <c r="J119" s="57"/>
      <c r="P119" s="57"/>
      <c r="W119" s="26" t="s">
        <v>730</v>
      </c>
      <c r="X119" s="27" t="s">
        <v>125</v>
      </c>
      <c r="Y119" s="27">
        <v>70</v>
      </c>
    </row>
    <row r="120" spans="1:25" ht="28.8">
      <c r="A120" s="7" t="s">
        <v>731</v>
      </c>
      <c r="B120" s="6" t="s">
        <v>732</v>
      </c>
      <c r="D120" s="57" t="s">
        <v>733</v>
      </c>
      <c r="F120" s="26" t="s">
        <v>734</v>
      </c>
      <c r="G120" s="27" t="s">
        <v>125</v>
      </c>
      <c r="H120" s="27">
        <v>100</v>
      </c>
      <c r="J120" s="57"/>
      <c r="P120" s="57"/>
      <c r="W120" s="26" t="s">
        <v>734</v>
      </c>
      <c r="X120" s="27" t="s">
        <v>125</v>
      </c>
      <c r="Y120" s="27">
        <v>67</v>
      </c>
    </row>
    <row r="121" spans="1:25" ht="28.8">
      <c r="A121" s="7" t="s">
        <v>735</v>
      </c>
      <c r="B121" s="8" t="s">
        <v>736</v>
      </c>
      <c r="D121" s="57" t="s">
        <v>737</v>
      </c>
      <c r="F121" s="26" t="s">
        <v>738</v>
      </c>
      <c r="G121" s="27" t="s">
        <v>125</v>
      </c>
      <c r="H121" s="27">
        <v>100</v>
      </c>
      <c r="J121" s="57"/>
      <c r="P121" s="57"/>
      <c r="W121" s="26" t="s">
        <v>738</v>
      </c>
      <c r="X121" s="27" t="s">
        <v>125</v>
      </c>
      <c r="Y121" s="27">
        <v>61</v>
      </c>
    </row>
    <row r="122" spans="1:25" ht="28.8">
      <c r="A122" s="7" t="s">
        <v>739</v>
      </c>
      <c r="B122" s="6" t="s">
        <v>740</v>
      </c>
      <c r="D122" s="57" t="s">
        <v>741</v>
      </c>
      <c r="F122" s="26" t="s">
        <v>742</v>
      </c>
      <c r="G122" s="27" t="s">
        <v>125</v>
      </c>
      <c r="H122" s="27">
        <v>120</v>
      </c>
      <c r="J122" s="57"/>
      <c r="P122" s="57"/>
      <c r="W122" s="26" t="s">
        <v>742</v>
      </c>
      <c r="X122" s="27" t="s">
        <v>125</v>
      </c>
      <c r="Y122" s="27">
        <v>58</v>
      </c>
    </row>
    <row r="123" spans="1:25" ht="28.8">
      <c r="A123" s="5" t="s">
        <v>743</v>
      </c>
      <c r="B123" s="6" t="s">
        <v>744</v>
      </c>
      <c r="D123" s="57" t="s">
        <v>745</v>
      </c>
      <c r="F123" s="26" t="s">
        <v>746</v>
      </c>
      <c r="G123" s="27" t="s">
        <v>125</v>
      </c>
      <c r="H123" s="27">
        <v>100</v>
      </c>
      <c r="J123" s="57"/>
      <c r="P123" s="57"/>
      <c r="W123" s="26" t="s">
        <v>746</v>
      </c>
      <c r="X123" s="27" t="s">
        <v>125</v>
      </c>
      <c r="Y123" s="27">
        <v>64</v>
      </c>
    </row>
    <row r="124" spans="1:25" ht="43.2">
      <c r="A124" s="7" t="s">
        <v>747</v>
      </c>
      <c r="B124" s="8" t="s">
        <v>748</v>
      </c>
      <c r="D124" s="57" t="s">
        <v>749</v>
      </c>
      <c r="F124" s="26" t="s">
        <v>750</v>
      </c>
      <c r="G124" s="29" t="s">
        <v>125</v>
      </c>
      <c r="H124" s="27">
        <v>100</v>
      </c>
      <c r="J124" s="57"/>
      <c r="P124" s="57"/>
      <c r="W124" s="26" t="s">
        <v>750</v>
      </c>
      <c r="X124" s="27" t="s">
        <v>125</v>
      </c>
      <c r="Y124" s="27">
        <v>68</v>
      </c>
    </row>
    <row r="125" spans="1:25" ht="43.2">
      <c r="A125" s="5" t="s">
        <v>751</v>
      </c>
      <c r="B125" s="6" t="s">
        <v>752</v>
      </c>
      <c r="D125" s="57" t="s">
        <v>753</v>
      </c>
      <c r="F125" s="26" t="s">
        <v>754</v>
      </c>
      <c r="G125" s="29" t="s">
        <v>125</v>
      </c>
      <c r="H125" s="27">
        <v>90</v>
      </c>
      <c r="J125" s="57"/>
      <c r="P125" s="57"/>
      <c r="W125" s="26" t="s">
        <v>754</v>
      </c>
      <c r="X125" s="27" t="s">
        <v>125</v>
      </c>
      <c r="Y125" s="27">
        <v>53</v>
      </c>
    </row>
    <row r="126" spans="1:25" ht="28.8">
      <c r="A126" s="7" t="s">
        <v>755</v>
      </c>
      <c r="B126" s="6" t="s">
        <v>756</v>
      </c>
      <c r="D126" s="57" t="s">
        <v>757</v>
      </c>
      <c r="F126" s="26" t="s">
        <v>758</v>
      </c>
      <c r="G126" s="29" t="s">
        <v>125</v>
      </c>
      <c r="H126" s="27">
        <v>50</v>
      </c>
      <c r="J126" s="57"/>
      <c r="P126" s="57"/>
      <c r="W126" s="26" t="s">
        <v>758</v>
      </c>
      <c r="X126" s="27" t="s">
        <v>125</v>
      </c>
      <c r="Y126" s="27">
        <v>53</v>
      </c>
    </row>
    <row r="127" spans="1:25" ht="28.8">
      <c r="A127" s="5" t="s">
        <v>759</v>
      </c>
      <c r="B127" s="6" t="s">
        <v>760</v>
      </c>
      <c r="D127" s="57" t="s">
        <v>761</v>
      </c>
      <c r="F127" s="26" t="s">
        <v>762</v>
      </c>
      <c r="G127" s="27" t="s">
        <v>125</v>
      </c>
      <c r="H127" s="27">
        <v>150</v>
      </c>
      <c r="J127" s="57"/>
      <c r="P127" s="57"/>
      <c r="W127" s="26" t="s">
        <v>762</v>
      </c>
      <c r="X127" s="27" t="s">
        <v>125</v>
      </c>
      <c r="Y127" s="27">
        <v>65</v>
      </c>
    </row>
    <row r="128" spans="1:25" ht="28.8">
      <c r="A128" s="7" t="s">
        <v>763</v>
      </c>
      <c r="B128" s="6" t="s">
        <v>764</v>
      </c>
      <c r="D128" s="57" t="s">
        <v>765</v>
      </c>
      <c r="F128" s="26" t="s">
        <v>766</v>
      </c>
      <c r="G128" s="27" t="s">
        <v>125</v>
      </c>
      <c r="H128" s="27">
        <v>90</v>
      </c>
      <c r="J128" s="57"/>
      <c r="P128" s="57"/>
      <c r="W128" s="26" t="s">
        <v>766</v>
      </c>
      <c r="X128" s="27" t="s">
        <v>125</v>
      </c>
      <c r="Y128" s="27">
        <v>59</v>
      </c>
    </row>
    <row r="129" spans="1:25" ht="28.8">
      <c r="A129" s="7" t="s">
        <v>767</v>
      </c>
      <c r="B129" s="8" t="s">
        <v>768</v>
      </c>
      <c r="D129" s="57" t="s">
        <v>769</v>
      </c>
      <c r="F129" s="26" t="s">
        <v>770</v>
      </c>
      <c r="G129" s="27" t="s">
        <v>125</v>
      </c>
      <c r="H129" s="27">
        <v>80</v>
      </c>
      <c r="J129" s="57"/>
      <c r="P129" s="57"/>
      <c r="W129" s="26" t="s">
        <v>770</v>
      </c>
      <c r="X129" s="27" t="s">
        <v>125</v>
      </c>
      <c r="Y129" s="27">
        <v>65</v>
      </c>
    </row>
    <row r="130" spans="1:25" ht="43.2">
      <c r="A130" s="5" t="s">
        <v>771</v>
      </c>
      <c r="B130" s="6" t="s">
        <v>772</v>
      </c>
      <c r="D130" s="57" t="s">
        <v>773</v>
      </c>
      <c r="F130" s="26" t="s">
        <v>774</v>
      </c>
      <c r="G130" s="27" t="s">
        <v>125</v>
      </c>
      <c r="H130" s="27">
        <v>140</v>
      </c>
      <c r="J130" s="57"/>
      <c r="P130" s="57"/>
      <c r="W130" s="26" t="s">
        <v>774</v>
      </c>
      <c r="X130" s="27" t="s">
        <v>125</v>
      </c>
      <c r="Y130" s="27">
        <v>61</v>
      </c>
    </row>
    <row r="131" spans="1:25">
      <c r="A131" s="5" t="s">
        <v>775</v>
      </c>
      <c r="B131" s="8" t="s">
        <v>776</v>
      </c>
      <c r="D131" s="57" t="s">
        <v>777</v>
      </c>
      <c r="F131" s="26" t="s">
        <v>778</v>
      </c>
      <c r="G131" s="27" t="s">
        <v>125</v>
      </c>
      <c r="H131" s="27">
        <v>130</v>
      </c>
      <c r="J131" s="57"/>
      <c r="P131" s="57"/>
      <c r="W131" s="26" t="s">
        <v>778</v>
      </c>
      <c r="X131" s="27" t="s">
        <v>125</v>
      </c>
      <c r="Y131" s="27">
        <v>60</v>
      </c>
    </row>
    <row r="132" spans="1:25" ht="28.8">
      <c r="A132" s="7" t="s">
        <v>779</v>
      </c>
      <c r="B132" s="6" t="s">
        <v>780</v>
      </c>
      <c r="D132" s="57" t="s">
        <v>781</v>
      </c>
      <c r="F132" s="26" t="s">
        <v>782</v>
      </c>
      <c r="G132" s="27" t="s">
        <v>125</v>
      </c>
      <c r="H132" s="27">
        <v>85</v>
      </c>
      <c r="J132" s="57"/>
      <c r="P132" s="57"/>
      <c r="W132" s="26" t="s">
        <v>782</v>
      </c>
      <c r="X132" s="27" t="s">
        <v>125</v>
      </c>
      <c r="Y132" s="27">
        <v>65</v>
      </c>
    </row>
    <row r="133" spans="1:25">
      <c r="A133" s="5" t="s">
        <v>783</v>
      </c>
      <c r="B133" s="4" t="s">
        <v>784</v>
      </c>
      <c r="D133" s="57" t="s">
        <v>785</v>
      </c>
      <c r="F133" s="26" t="s">
        <v>786</v>
      </c>
      <c r="G133" s="27" t="s">
        <v>125</v>
      </c>
      <c r="H133" s="27">
        <v>150</v>
      </c>
      <c r="J133" s="57"/>
      <c r="P133" s="57"/>
      <c r="W133" s="26" t="s">
        <v>786</v>
      </c>
      <c r="X133" s="27" t="s">
        <v>125</v>
      </c>
      <c r="Y133" s="27">
        <v>78</v>
      </c>
    </row>
    <row r="134" spans="1:25" ht="72">
      <c r="A134" s="5" t="s">
        <v>787</v>
      </c>
      <c r="B134" s="6" t="s">
        <v>788</v>
      </c>
      <c r="D134" s="57" t="s">
        <v>789</v>
      </c>
      <c r="F134" s="26" t="s">
        <v>790</v>
      </c>
      <c r="G134" s="27" t="s">
        <v>125</v>
      </c>
      <c r="H134" s="27">
        <v>150</v>
      </c>
      <c r="J134" s="57"/>
      <c r="P134" s="57"/>
      <c r="W134" s="26" t="s">
        <v>790</v>
      </c>
      <c r="X134" s="27" t="s">
        <v>125</v>
      </c>
      <c r="Y134" s="27">
        <v>72</v>
      </c>
    </row>
    <row r="135" spans="1:25" ht="57.6">
      <c r="A135" s="5" t="s">
        <v>791</v>
      </c>
      <c r="B135" s="6" t="s">
        <v>792</v>
      </c>
      <c r="D135" s="57" t="s">
        <v>793</v>
      </c>
      <c r="F135" s="26" t="s">
        <v>794</v>
      </c>
      <c r="G135" s="27" t="s">
        <v>153</v>
      </c>
      <c r="H135" s="27">
        <v>200</v>
      </c>
      <c r="J135" s="57"/>
      <c r="P135" s="57"/>
      <c r="W135" s="26" t="s">
        <v>794</v>
      </c>
      <c r="X135" s="27" t="s">
        <v>125</v>
      </c>
      <c r="Y135" s="27">
        <v>65</v>
      </c>
    </row>
    <row r="136" spans="1:25" ht="43.2">
      <c r="A136" s="7" t="s">
        <v>795</v>
      </c>
      <c r="B136" s="6" t="s">
        <v>796</v>
      </c>
      <c r="D136" s="57" t="s">
        <v>797</v>
      </c>
      <c r="F136" s="26" t="s">
        <v>798</v>
      </c>
      <c r="G136" s="27" t="s">
        <v>125</v>
      </c>
      <c r="H136" s="27">
        <v>90</v>
      </c>
      <c r="J136" s="57"/>
      <c r="P136" s="57"/>
      <c r="W136" s="26" t="s">
        <v>798</v>
      </c>
      <c r="X136" s="27" t="s">
        <v>125</v>
      </c>
      <c r="Y136" s="27">
        <v>68</v>
      </c>
    </row>
    <row r="137" spans="1:25" ht="28.8">
      <c r="A137" s="5" t="s">
        <v>799</v>
      </c>
      <c r="B137" s="6" t="s">
        <v>800</v>
      </c>
      <c r="D137" s="57" t="s">
        <v>801</v>
      </c>
      <c r="F137" s="26" t="s">
        <v>802</v>
      </c>
      <c r="G137" s="27" t="s">
        <v>125</v>
      </c>
      <c r="H137" s="27">
        <v>130</v>
      </c>
      <c r="J137" s="57"/>
      <c r="P137" s="57"/>
      <c r="W137" s="26" t="s">
        <v>802</v>
      </c>
      <c r="X137" s="27" t="s">
        <v>125</v>
      </c>
      <c r="Y137" s="27">
        <v>65</v>
      </c>
    </row>
    <row r="138" spans="1:25" ht="43.2">
      <c r="A138" s="5" t="s">
        <v>803</v>
      </c>
      <c r="B138" s="8" t="s">
        <v>804</v>
      </c>
      <c r="D138" s="57" t="s">
        <v>805</v>
      </c>
      <c r="F138" s="26" t="s">
        <v>806</v>
      </c>
      <c r="G138" s="27" t="s">
        <v>125</v>
      </c>
      <c r="H138" s="27">
        <v>100</v>
      </c>
      <c r="J138" s="57"/>
      <c r="P138" s="57"/>
      <c r="W138" s="26" t="s">
        <v>806</v>
      </c>
      <c r="X138" s="27" t="s">
        <v>125</v>
      </c>
      <c r="Y138" s="27">
        <v>60</v>
      </c>
    </row>
    <row r="139" spans="1:25" ht="28.8">
      <c r="A139" s="5" t="s">
        <v>807</v>
      </c>
      <c r="B139" s="11" t="s">
        <v>808</v>
      </c>
      <c r="D139" s="57" t="s">
        <v>809</v>
      </c>
      <c r="F139" s="26" t="s">
        <v>810</v>
      </c>
      <c r="G139" s="27" t="s">
        <v>811</v>
      </c>
      <c r="H139" s="54">
        <v>1055</v>
      </c>
      <c r="J139" s="57"/>
      <c r="P139" s="57"/>
      <c r="W139" s="26" t="s">
        <v>810</v>
      </c>
      <c r="X139" s="27" t="s">
        <v>125</v>
      </c>
      <c r="Y139" s="54">
        <v>79</v>
      </c>
    </row>
    <row r="140" spans="1:25" ht="28.8">
      <c r="A140" s="7" t="s">
        <v>812</v>
      </c>
      <c r="B140" s="8" t="s">
        <v>813</v>
      </c>
      <c r="D140" s="57" t="s">
        <v>814</v>
      </c>
      <c r="F140" s="26" t="s">
        <v>815</v>
      </c>
      <c r="G140" s="27" t="s">
        <v>125</v>
      </c>
      <c r="H140" s="27">
        <v>155</v>
      </c>
      <c r="J140" s="57"/>
      <c r="P140" s="57"/>
      <c r="W140" s="26" t="s">
        <v>815</v>
      </c>
      <c r="X140" s="27" t="s">
        <v>125</v>
      </c>
      <c r="Y140" s="27">
        <v>60</v>
      </c>
    </row>
    <row r="141" spans="1:25" ht="43.2">
      <c r="A141" s="7" t="s">
        <v>816</v>
      </c>
      <c r="B141" s="8" t="s">
        <v>817</v>
      </c>
      <c r="D141" s="57" t="s">
        <v>818</v>
      </c>
      <c r="F141" s="26" t="s">
        <v>819</v>
      </c>
      <c r="G141" s="27" t="s">
        <v>125</v>
      </c>
      <c r="H141" s="27">
        <v>110</v>
      </c>
      <c r="J141" s="57"/>
      <c r="P141" s="57"/>
      <c r="W141" s="26" t="s">
        <v>819</v>
      </c>
      <c r="X141" s="27" t="s">
        <v>125</v>
      </c>
      <c r="Y141" s="27">
        <v>62</v>
      </c>
    </row>
    <row r="142" spans="1:25" ht="43.2">
      <c r="A142" s="7" t="s">
        <v>820</v>
      </c>
      <c r="B142" s="8" t="s">
        <v>821</v>
      </c>
      <c r="D142" s="57" t="s">
        <v>822</v>
      </c>
      <c r="F142" s="26" t="s">
        <v>823</v>
      </c>
      <c r="G142" s="27" t="s">
        <v>125</v>
      </c>
      <c r="H142" s="27">
        <v>120</v>
      </c>
      <c r="J142" s="57"/>
      <c r="P142" s="57"/>
      <c r="W142" s="26" t="s">
        <v>823</v>
      </c>
      <c r="X142" s="27" t="s">
        <v>125</v>
      </c>
      <c r="Y142" s="27">
        <v>69</v>
      </c>
    </row>
    <row r="143" spans="1:25" ht="43.2">
      <c r="A143" s="7" t="s">
        <v>824</v>
      </c>
      <c r="B143" s="6" t="s">
        <v>825</v>
      </c>
      <c r="D143" s="57" t="s">
        <v>826</v>
      </c>
      <c r="F143" s="26" t="s">
        <v>827</v>
      </c>
      <c r="G143" s="27" t="s">
        <v>125</v>
      </c>
      <c r="H143" s="27">
        <v>150</v>
      </c>
      <c r="J143" s="57"/>
      <c r="P143" s="57"/>
      <c r="W143" s="26" t="s">
        <v>827</v>
      </c>
      <c r="X143" s="27" t="s">
        <v>125</v>
      </c>
      <c r="Y143" s="27">
        <v>63</v>
      </c>
    </row>
    <row r="144" spans="1:25" ht="72">
      <c r="A144" s="5" t="s">
        <v>828</v>
      </c>
      <c r="B144" s="8" t="s">
        <v>829</v>
      </c>
      <c r="D144" s="57" t="s">
        <v>830</v>
      </c>
      <c r="F144" s="26" t="s">
        <v>831</v>
      </c>
      <c r="G144" s="27" t="s">
        <v>125</v>
      </c>
      <c r="H144" s="27">
        <v>100</v>
      </c>
      <c r="J144" s="57"/>
      <c r="P144" s="57"/>
      <c r="W144" s="26" t="s">
        <v>831</v>
      </c>
      <c r="X144" s="27" t="s">
        <v>125</v>
      </c>
      <c r="Y144" s="27">
        <v>70</v>
      </c>
    </row>
    <row r="145" spans="1:25" ht="43.2">
      <c r="A145" s="5" t="s">
        <v>832</v>
      </c>
      <c r="B145" s="6" t="s">
        <v>833</v>
      </c>
      <c r="D145" s="57" t="s">
        <v>834</v>
      </c>
      <c r="F145" s="26" t="s">
        <v>835</v>
      </c>
      <c r="G145" s="27" t="s">
        <v>125</v>
      </c>
      <c r="H145" s="27">
        <v>100</v>
      </c>
      <c r="J145" s="57"/>
      <c r="P145" s="57"/>
      <c r="W145" s="26" t="s">
        <v>835</v>
      </c>
      <c r="X145" s="27" t="s">
        <v>125</v>
      </c>
      <c r="Y145" s="27">
        <v>64</v>
      </c>
    </row>
    <row r="146" spans="1:25" ht="28.8">
      <c r="A146" s="5" t="s">
        <v>836</v>
      </c>
      <c r="B146" s="6" t="s">
        <v>837</v>
      </c>
      <c r="D146" s="57" t="s">
        <v>838</v>
      </c>
      <c r="F146" s="26" t="s">
        <v>839</v>
      </c>
      <c r="G146" s="27" t="s">
        <v>125</v>
      </c>
      <c r="H146" s="27">
        <v>120</v>
      </c>
      <c r="J146" s="57"/>
      <c r="P146" s="57"/>
      <c r="W146" s="26" t="s">
        <v>839</v>
      </c>
      <c r="X146" s="27" t="s">
        <v>125</v>
      </c>
      <c r="Y146" s="27">
        <v>68</v>
      </c>
    </row>
    <row r="147" spans="1:25" ht="28.8">
      <c r="A147" s="13" t="s">
        <v>840</v>
      </c>
      <c r="B147" s="6" t="s">
        <v>841</v>
      </c>
      <c r="D147" s="57" t="s">
        <v>842</v>
      </c>
      <c r="F147" s="26" t="s">
        <v>843</v>
      </c>
      <c r="G147" s="27" t="s">
        <v>125</v>
      </c>
      <c r="H147" s="27">
        <v>70</v>
      </c>
      <c r="J147" s="57"/>
      <c r="P147" s="57"/>
      <c r="W147" s="26" t="s">
        <v>843</v>
      </c>
      <c r="X147" s="27" t="s">
        <v>125</v>
      </c>
      <c r="Y147" s="27">
        <v>57</v>
      </c>
    </row>
    <row r="148" spans="1:25" ht="57.6">
      <c r="A148" s="5" t="s">
        <v>844</v>
      </c>
      <c r="B148" s="6" t="s">
        <v>845</v>
      </c>
      <c r="D148" s="57" t="s">
        <v>846</v>
      </c>
      <c r="F148" s="26" t="s">
        <v>847</v>
      </c>
      <c r="G148" s="27" t="s">
        <v>125</v>
      </c>
      <c r="H148" s="27">
        <v>110</v>
      </c>
      <c r="J148" s="57"/>
      <c r="P148" s="57"/>
      <c r="W148" s="26" t="s">
        <v>847</v>
      </c>
      <c r="X148" s="27" t="s">
        <v>125</v>
      </c>
      <c r="Y148" s="27">
        <v>63</v>
      </c>
    </row>
    <row r="149" spans="1:25" ht="43.2">
      <c r="A149" s="5" t="s">
        <v>848</v>
      </c>
      <c r="B149" s="11" t="s">
        <v>849</v>
      </c>
      <c r="D149" s="57" t="s">
        <v>850</v>
      </c>
      <c r="F149" s="26" t="s">
        <v>851</v>
      </c>
      <c r="G149" s="27" t="s">
        <v>125</v>
      </c>
      <c r="H149" s="27">
        <v>95</v>
      </c>
      <c r="J149" s="57"/>
      <c r="P149" s="57"/>
      <c r="W149" s="26" t="s">
        <v>851</v>
      </c>
      <c r="X149" s="27" t="s">
        <v>125</v>
      </c>
      <c r="Y149" s="27">
        <v>56</v>
      </c>
    </row>
    <row r="150" spans="1:25" ht="28.8">
      <c r="A150" s="5" t="s">
        <v>852</v>
      </c>
      <c r="B150" s="6" t="s">
        <v>853</v>
      </c>
      <c r="D150" s="57" t="s">
        <v>854</v>
      </c>
      <c r="F150" s="26" t="s">
        <v>855</v>
      </c>
      <c r="G150" s="27" t="s">
        <v>125</v>
      </c>
      <c r="H150" s="27">
        <v>95</v>
      </c>
      <c r="J150" s="57"/>
      <c r="P150" s="57"/>
      <c r="W150" s="26" t="s">
        <v>855</v>
      </c>
      <c r="X150" s="27" t="s">
        <v>125</v>
      </c>
      <c r="Y150" s="27">
        <v>61</v>
      </c>
    </row>
    <row r="151" spans="1:25" ht="28.8">
      <c r="A151" s="7" t="s">
        <v>856</v>
      </c>
      <c r="B151" s="8" t="s">
        <v>857</v>
      </c>
      <c r="D151" s="57" t="s">
        <v>858</v>
      </c>
      <c r="F151" s="26" t="s">
        <v>859</v>
      </c>
      <c r="G151" s="27" t="s">
        <v>125</v>
      </c>
      <c r="H151" s="27">
        <v>170</v>
      </c>
      <c r="J151" s="57"/>
      <c r="P151" s="57"/>
      <c r="W151" s="26" t="s">
        <v>859</v>
      </c>
      <c r="X151" s="27" t="s">
        <v>125</v>
      </c>
      <c r="Y151" s="27">
        <v>72</v>
      </c>
    </row>
    <row r="152" spans="1:25" ht="28.8">
      <c r="A152" s="5" t="s">
        <v>860</v>
      </c>
      <c r="B152" s="8" t="s">
        <v>861</v>
      </c>
      <c r="D152" s="57" t="s">
        <v>862</v>
      </c>
      <c r="F152" s="26" t="s">
        <v>863</v>
      </c>
      <c r="G152" s="27" t="s">
        <v>125</v>
      </c>
      <c r="H152" s="27">
        <v>120</v>
      </c>
      <c r="J152" s="57"/>
      <c r="P152" s="57"/>
      <c r="W152" s="26" t="s">
        <v>863</v>
      </c>
      <c r="X152" s="27" t="s">
        <v>125</v>
      </c>
      <c r="Y152" s="27">
        <v>72</v>
      </c>
    </row>
    <row r="153" spans="1:25" ht="28.8">
      <c r="A153" s="5" t="s">
        <v>864</v>
      </c>
      <c r="B153" s="4" t="s">
        <v>865</v>
      </c>
      <c r="D153" s="57" t="s">
        <v>866</v>
      </c>
      <c r="F153" s="26" t="s">
        <v>867</v>
      </c>
      <c r="G153" s="27" t="s">
        <v>125</v>
      </c>
      <c r="H153" s="27">
        <v>130</v>
      </c>
      <c r="J153" s="57"/>
      <c r="P153" s="57"/>
      <c r="W153" s="26" t="s">
        <v>867</v>
      </c>
      <c r="X153" s="27" t="s">
        <v>125</v>
      </c>
      <c r="Y153" s="27">
        <v>56</v>
      </c>
    </row>
    <row r="154" spans="1:25" ht="28.8">
      <c r="A154" s="13" t="s">
        <v>868</v>
      </c>
      <c r="B154" s="8" t="s">
        <v>869</v>
      </c>
      <c r="D154" s="57" t="s">
        <v>870</v>
      </c>
      <c r="F154" s="26" t="s">
        <v>871</v>
      </c>
      <c r="G154" s="27" t="s">
        <v>125</v>
      </c>
      <c r="H154" s="27">
        <v>90</v>
      </c>
      <c r="J154" s="57"/>
      <c r="P154" s="57"/>
      <c r="W154" s="26" t="s">
        <v>871</v>
      </c>
      <c r="X154" s="27" t="s">
        <v>125</v>
      </c>
      <c r="Y154" s="27">
        <v>68</v>
      </c>
    </row>
    <row r="155" spans="1:25" ht="43.2">
      <c r="A155" s="7" t="s">
        <v>872</v>
      </c>
      <c r="B155" s="11" t="s">
        <v>873</v>
      </c>
      <c r="D155" s="57" t="s">
        <v>874</v>
      </c>
      <c r="F155" s="26" t="s">
        <v>875</v>
      </c>
      <c r="G155" s="27" t="s">
        <v>125</v>
      </c>
      <c r="H155" s="27">
        <v>90</v>
      </c>
      <c r="J155" s="57"/>
      <c r="P155" s="57"/>
      <c r="W155" s="26" t="s">
        <v>875</v>
      </c>
      <c r="X155" s="27" t="s">
        <v>125</v>
      </c>
      <c r="Y155" s="27">
        <v>64</v>
      </c>
    </row>
    <row r="156" spans="1:25" ht="28.8">
      <c r="A156" s="5" t="s">
        <v>876</v>
      </c>
      <c r="B156" s="8" t="s">
        <v>877</v>
      </c>
      <c r="D156" s="57" t="s">
        <v>878</v>
      </c>
      <c r="F156" s="26" t="s">
        <v>879</v>
      </c>
      <c r="G156" s="27" t="s">
        <v>880</v>
      </c>
      <c r="H156" s="27">
        <v>150</v>
      </c>
      <c r="J156" s="57"/>
      <c r="P156" s="57"/>
      <c r="W156" s="26" t="s">
        <v>879</v>
      </c>
      <c r="X156" s="27" t="s">
        <v>125</v>
      </c>
      <c r="Y156" s="27">
        <v>65</v>
      </c>
    </row>
    <row r="157" spans="1:25" ht="28.8">
      <c r="A157" s="5" t="s">
        <v>881</v>
      </c>
      <c r="B157" s="11" t="s">
        <v>882</v>
      </c>
      <c r="D157" s="57" t="s">
        <v>883</v>
      </c>
      <c r="F157" s="26" t="s">
        <v>884</v>
      </c>
      <c r="G157" s="27" t="s">
        <v>125</v>
      </c>
      <c r="H157" s="27">
        <v>100</v>
      </c>
      <c r="J157" s="57"/>
      <c r="P157" s="57"/>
      <c r="W157" s="26" t="s">
        <v>884</v>
      </c>
      <c r="X157" s="27" t="s">
        <v>125</v>
      </c>
      <c r="Y157" s="27">
        <v>74</v>
      </c>
    </row>
    <row r="158" spans="1:25" ht="57.6">
      <c r="A158" s="5" t="s">
        <v>885</v>
      </c>
      <c r="B158" s="6" t="s">
        <v>886</v>
      </c>
      <c r="D158" s="57" t="s">
        <v>887</v>
      </c>
      <c r="F158" s="26" t="s">
        <v>888</v>
      </c>
      <c r="G158" s="27" t="s">
        <v>125</v>
      </c>
      <c r="H158" s="27">
        <v>100</v>
      </c>
      <c r="J158" s="57"/>
      <c r="P158" s="57"/>
      <c r="W158" s="26" t="s">
        <v>888</v>
      </c>
      <c r="X158" s="27" t="s">
        <v>125</v>
      </c>
      <c r="Y158" s="27">
        <v>64</v>
      </c>
    </row>
    <row r="159" spans="1:25" ht="57.6">
      <c r="A159" s="5" t="s">
        <v>889</v>
      </c>
      <c r="B159" s="11" t="s">
        <v>890</v>
      </c>
      <c r="D159" s="57" t="s">
        <v>891</v>
      </c>
      <c r="F159" s="26" t="s">
        <v>892</v>
      </c>
      <c r="G159" s="27" t="s">
        <v>125</v>
      </c>
      <c r="H159" s="27">
        <v>110</v>
      </c>
      <c r="J159" s="57"/>
      <c r="P159" s="57"/>
      <c r="W159" s="26" t="s">
        <v>892</v>
      </c>
      <c r="X159" s="27" t="s">
        <v>125</v>
      </c>
      <c r="Y159" s="27">
        <v>65</v>
      </c>
    </row>
    <row r="160" spans="1:25" ht="28.8">
      <c r="A160" s="5" t="s">
        <v>893</v>
      </c>
      <c r="B160" s="8" t="s">
        <v>894</v>
      </c>
      <c r="D160" s="57" t="s">
        <v>895</v>
      </c>
      <c r="F160" s="26" t="s">
        <v>896</v>
      </c>
      <c r="G160" s="27" t="s">
        <v>125</v>
      </c>
      <c r="H160" s="27">
        <v>170</v>
      </c>
      <c r="J160" s="57"/>
      <c r="P160" s="57"/>
      <c r="W160" s="26" t="s">
        <v>896</v>
      </c>
      <c r="X160" s="27" t="s">
        <v>125</v>
      </c>
      <c r="Y160" s="27">
        <v>71</v>
      </c>
    </row>
    <row r="161" spans="1:25" ht="43.2">
      <c r="A161" s="7" t="s">
        <v>897</v>
      </c>
      <c r="B161" s="8" t="s">
        <v>898</v>
      </c>
      <c r="D161" s="57" t="s">
        <v>899</v>
      </c>
      <c r="F161" s="26" t="s">
        <v>900</v>
      </c>
      <c r="G161" s="27" t="s">
        <v>125</v>
      </c>
      <c r="H161" s="27">
        <v>130</v>
      </c>
      <c r="J161" s="57"/>
      <c r="P161" s="57"/>
      <c r="W161" s="26" t="s">
        <v>900</v>
      </c>
      <c r="X161" s="27" t="s">
        <v>125</v>
      </c>
      <c r="Y161" s="27">
        <v>70</v>
      </c>
    </row>
    <row r="162" spans="1:25" ht="43.2">
      <c r="A162" s="7" t="s">
        <v>901</v>
      </c>
      <c r="B162" s="6" t="s">
        <v>902</v>
      </c>
      <c r="D162" s="57" t="s">
        <v>903</v>
      </c>
      <c r="F162" s="26" t="s">
        <v>904</v>
      </c>
      <c r="G162" s="27" t="s">
        <v>125</v>
      </c>
      <c r="H162" s="27">
        <v>100</v>
      </c>
      <c r="J162" s="57"/>
      <c r="P162" s="57"/>
      <c r="W162" s="26" t="s">
        <v>904</v>
      </c>
      <c r="X162" s="27" t="s">
        <v>125</v>
      </c>
      <c r="Y162" s="27">
        <v>69</v>
      </c>
    </row>
    <row r="163" spans="1:25" ht="28.8">
      <c r="A163" s="7" t="s">
        <v>905</v>
      </c>
      <c r="B163" s="6" t="s">
        <v>906</v>
      </c>
      <c r="D163" s="57" t="s">
        <v>907</v>
      </c>
      <c r="F163" s="26" t="s">
        <v>908</v>
      </c>
      <c r="G163" s="27" t="s">
        <v>125</v>
      </c>
      <c r="H163" s="27">
        <v>95</v>
      </c>
      <c r="J163" s="57"/>
      <c r="P163" s="57"/>
      <c r="W163" s="26" t="s">
        <v>908</v>
      </c>
      <c r="X163" s="27" t="s">
        <v>125</v>
      </c>
      <c r="Y163" s="27">
        <v>60</v>
      </c>
    </row>
    <row r="164" spans="1:25" ht="28.8">
      <c r="A164" s="5" t="s">
        <v>909</v>
      </c>
      <c r="B164" s="6" t="s">
        <v>910</v>
      </c>
      <c r="D164" s="57" t="s">
        <v>911</v>
      </c>
      <c r="F164" s="26" t="s">
        <v>912</v>
      </c>
      <c r="G164" s="27" t="s">
        <v>125</v>
      </c>
      <c r="H164" s="27">
        <v>170</v>
      </c>
      <c r="J164" s="57"/>
      <c r="P164" s="57"/>
      <c r="W164" s="26" t="s">
        <v>912</v>
      </c>
      <c r="X164" s="27" t="s">
        <v>125</v>
      </c>
      <c r="Y164" s="27">
        <v>61</v>
      </c>
    </row>
    <row r="165" spans="1:25" ht="43.2">
      <c r="A165" s="7" t="s">
        <v>913</v>
      </c>
      <c r="B165" s="6" t="s">
        <v>914</v>
      </c>
      <c r="D165" s="57" t="s">
        <v>915</v>
      </c>
      <c r="F165" s="26" t="s">
        <v>916</v>
      </c>
      <c r="G165" s="27" t="s">
        <v>125</v>
      </c>
      <c r="H165" s="27">
        <v>100</v>
      </c>
      <c r="J165" s="57"/>
      <c r="P165" s="57"/>
      <c r="W165" s="26" t="s">
        <v>916</v>
      </c>
      <c r="X165" s="27" t="s">
        <v>125</v>
      </c>
      <c r="Y165" s="27">
        <v>62</v>
      </c>
    </row>
    <row r="166" spans="1:25" ht="28.8">
      <c r="A166" s="7" t="s">
        <v>917</v>
      </c>
      <c r="B166" s="6" t="s">
        <v>918</v>
      </c>
      <c r="D166" s="57" t="s">
        <v>919</v>
      </c>
      <c r="F166" s="26" t="s">
        <v>920</v>
      </c>
      <c r="G166" s="27" t="s">
        <v>125</v>
      </c>
      <c r="H166" s="27">
        <v>100</v>
      </c>
      <c r="J166" s="57"/>
      <c r="P166" s="57"/>
      <c r="W166" s="26" t="s">
        <v>920</v>
      </c>
      <c r="X166" s="27" t="s">
        <v>125</v>
      </c>
      <c r="Y166" s="27">
        <v>59</v>
      </c>
    </row>
    <row r="167" spans="1:25" ht="28.8">
      <c r="A167" s="5" t="s">
        <v>921</v>
      </c>
      <c r="B167" s="11" t="s">
        <v>922</v>
      </c>
      <c r="D167" s="57" t="s">
        <v>923</v>
      </c>
      <c r="F167" s="26" t="s">
        <v>924</v>
      </c>
      <c r="G167" s="27" t="s">
        <v>125</v>
      </c>
      <c r="H167" s="27">
        <v>130</v>
      </c>
      <c r="J167" s="57"/>
      <c r="P167" s="57"/>
      <c r="W167" s="26" t="s">
        <v>924</v>
      </c>
      <c r="X167" s="27" t="s">
        <v>125</v>
      </c>
      <c r="Y167" s="27">
        <v>57</v>
      </c>
    </row>
    <row r="168" spans="1:25" ht="28.8">
      <c r="A168" s="5" t="s">
        <v>925</v>
      </c>
      <c r="B168" s="11" t="s">
        <v>926</v>
      </c>
      <c r="D168" s="57" t="s">
        <v>927</v>
      </c>
      <c r="F168" s="26" t="s">
        <v>928</v>
      </c>
      <c r="G168" s="27" t="s">
        <v>125</v>
      </c>
      <c r="H168" s="27">
        <v>120</v>
      </c>
      <c r="J168" s="57"/>
      <c r="P168" s="57"/>
      <c r="W168" s="26" t="s">
        <v>928</v>
      </c>
      <c r="X168" s="27" t="s">
        <v>125</v>
      </c>
      <c r="Y168" s="27">
        <v>56</v>
      </c>
    </row>
    <row r="169" spans="1:25" ht="28.8">
      <c r="A169" s="5" t="s">
        <v>929</v>
      </c>
      <c r="B169" s="6" t="s">
        <v>930</v>
      </c>
      <c r="D169" s="57" t="s">
        <v>931</v>
      </c>
      <c r="F169" s="26" t="s">
        <v>932</v>
      </c>
      <c r="G169" s="27" t="s">
        <v>125</v>
      </c>
      <c r="H169" s="27">
        <v>100</v>
      </c>
      <c r="J169" s="57"/>
      <c r="P169" s="57"/>
      <c r="W169" s="26" t="s">
        <v>932</v>
      </c>
      <c r="X169" s="27" t="s">
        <v>125</v>
      </c>
      <c r="Y169" s="27">
        <v>70</v>
      </c>
    </row>
    <row r="170" spans="1:25" ht="43.2">
      <c r="A170" s="7" t="s">
        <v>933</v>
      </c>
      <c r="B170" s="6" t="s">
        <v>934</v>
      </c>
      <c r="D170" s="57" t="s">
        <v>935</v>
      </c>
      <c r="F170" s="26" t="s">
        <v>936</v>
      </c>
      <c r="G170" s="27" t="s">
        <v>125</v>
      </c>
      <c r="H170" s="27">
        <v>160</v>
      </c>
      <c r="J170" s="57"/>
      <c r="P170" s="57"/>
      <c r="W170" s="26" t="s">
        <v>936</v>
      </c>
      <c r="X170" s="27" t="s">
        <v>125</v>
      </c>
      <c r="Y170" s="27">
        <v>78</v>
      </c>
    </row>
    <row r="171" spans="1:25" ht="43.2">
      <c r="A171" s="5" t="s">
        <v>937</v>
      </c>
      <c r="B171" s="8" t="s">
        <v>938</v>
      </c>
      <c r="D171" s="57" t="s">
        <v>939</v>
      </c>
      <c r="F171" s="26" t="s">
        <v>940</v>
      </c>
      <c r="G171" s="27" t="s">
        <v>125</v>
      </c>
      <c r="H171" s="27">
        <v>130</v>
      </c>
      <c r="J171" s="57"/>
      <c r="P171" s="57"/>
      <c r="W171" s="26" t="s">
        <v>940</v>
      </c>
      <c r="X171" s="27" t="s">
        <v>125</v>
      </c>
      <c r="Y171" s="27">
        <v>69</v>
      </c>
    </row>
    <row r="172" spans="1:25" ht="28.8">
      <c r="A172" s="5" t="s">
        <v>941</v>
      </c>
      <c r="B172" s="11" t="s">
        <v>942</v>
      </c>
      <c r="D172" s="57" t="s">
        <v>943</v>
      </c>
      <c r="F172" s="26" t="s">
        <v>944</v>
      </c>
      <c r="G172" s="27" t="s">
        <v>125</v>
      </c>
      <c r="H172" s="27">
        <v>350</v>
      </c>
      <c r="J172" s="57"/>
      <c r="P172" s="57"/>
      <c r="W172" s="26" t="s">
        <v>944</v>
      </c>
      <c r="X172" s="27" t="s">
        <v>125</v>
      </c>
      <c r="Y172" s="27">
        <v>72</v>
      </c>
    </row>
    <row r="173" spans="1:25" ht="28.8">
      <c r="A173" s="7" t="s">
        <v>945</v>
      </c>
      <c r="B173" s="6" t="s">
        <v>946</v>
      </c>
      <c r="D173" s="57" t="s">
        <v>947</v>
      </c>
      <c r="F173" s="26" t="s">
        <v>948</v>
      </c>
      <c r="G173" s="27" t="s">
        <v>125</v>
      </c>
      <c r="H173" s="27">
        <v>260</v>
      </c>
      <c r="J173" s="57"/>
      <c r="P173" s="57"/>
      <c r="W173" s="26" t="s">
        <v>948</v>
      </c>
      <c r="X173" s="27" t="s">
        <v>125</v>
      </c>
      <c r="Y173" s="27">
        <v>72</v>
      </c>
    </row>
    <row r="174" spans="1:25" ht="43.2">
      <c r="A174" s="5" t="s">
        <v>949</v>
      </c>
      <c r="B174" s="6" t="s">
        <v>950</v>
      </c>
      <c r="D174" s="57" t="s">
        <v>951</v>
      </c>
      <c r="F174" s="26" t="s">
        <v>952</v>
      </c>
      <c r="G174" s="28" t="s">
        <v>125</v>
      </c>
      <c r="H174" s="27">
        <v>150</v>
      </c>
      <c r="J174" s="57"/>
      <c r="P174" s="57"/>
      <c r="W174" s="26" t="s">
        <v>952</v>
      </c>
      <c r="X174" s="27" t="s">
        <v>125</v>
      </c>
      <c r="Y174" s="27">
        <v>69</v>
      </c>
    </row>
    <row r="175" spans="1:25">
      <c r="A175" s="7" t="s">
        <v>953</v>
      </c>
      <c r="B175" s="14" t="s">
        <v>954</v>
      </c>
      <c r="D175" s="57" t="s">
        <v>955</v>
      </c>
      <c r="F175" s="26" t="s">
        <v>956</v>
      </c>
      <c r="G175" s="28" t="s">
        <v>125</v>
      </c>
      <c r="H175" s="27">
        <v>100</v>
      </c>
      <c r="J175" s="57"/>
      <c r="P175" s="57"/>
      <c r="W175" s="26" t="s">
        <v>956</v>
      </c>
      <c r="X175" s="27" t="s">
        <v>125</v>
      </c>
      <c r="Y175" s="27">
        <v>60</v>
      </c>
    </row>
    <row r="176" spans="1:25">
      <c r="A176" s="5" t="s">
        <v>957</v>
      </c>
      <c r="B176" s="8" t="s">
        <v>958</v>
      </c>
      <c r="D176" s="57" t="s">
        <v>959</v>
      </c>
      <c r="F176" s="26" t="s">
        <v>960</v>
      </c>
      <c r="G176" s="28" t="s">
        <v>125</v>
      </c>
      <c r="H176" s="27">
        <v>80</v>
      </c>
      <c r="J176" s="57"/>
      <c r="P176" s="57"/>
      <c r="W176" s="26" t="s">
        <v>960</v>
      </c>
      <c r="X176" s="27" t="s">
        <v>125</v>
      </c>
      <c r="Y176" s="27">
        <v>60</v>
      </c>
    </row>
    <row r="177" spans="1:25">
      <c r="A177" s="7" t="s">
        <v>961</v>
      </c>
      <c r="B177" s="8" t="s">
        <v>962</v>
      </c>
      <c r="D177" s="57" t="s">
        <v>963</v>
      </c>
      <c r="F177" s="26" t="s">
        <v>964</v>
      </c>
      <c r="G177" s="27" t="s">
        <v>125</v>
      </c>
      <c r="H177" s="27">
        <v>140</v>
      </c>
      <c r="J177" s="57"/>
      <c r="P177" s="57"/>
      <c r="W177" s="26" t="s">
        <v>964</v>
      </c>
      <c r="X177" s="27" t="s">
        <v>125</v>
      </c>
      <c r="Y177" s="27">
        <v>58</v>
      </c>
    </row>
    <row r="178" spans="1:25">
      <c r="A178" s="7" t="s">
        <v>965</v>
      </c>
      <c r="B178" s="8" t="s">
        <v>966</v>
      </c>
      <c r="D178" s="57" t="s">
        <v>967</v>
      </c>
      <c r="F178" s="26" t="s">
        <v>968</v>
      </c>
      <c r="G178" s="28" t="s">
        <v>125</v>
      </c>
      <c r="H178" s="27">
        <v>110</v>
      </c>
      <c r="J178" s="57"/>
      <c r="P178" s="57"/>
      <c r="W178" s="26" t="s">
        <v>968</v>
      </c>
      <c r="X178" s="27" t="s">
        <v>125</v>
      </c>
      <c r="Y178" s="27">
        <v>66</v>
      </c>
    </row>
    <row r="179" spans="1:25" ht="28.8">
      <c r="A179" s="3" t="s">
        <v>969</v>
      </c>
      <c r="B179" s="8" t="s">
        <v>970</v>
      </c>
      <c r="D179" s="57" t="s">
        <v>971</v>
      </c>
      <c r="F179" s="26" t="s">
        <v>972</v>
      </c>
      <c r="G179" s="28" t="s">
        <v>125</v>
      </c>
      <c r="H179" s="27">
        <v>90</v>
      </c>
      <c r="J179" s="57"/>
      <c r="P179" s="57"/>
      <c r="W179" s="26" t="s">
        <v>972</v>
      </c>
      <c r="X179" s="27" t="s">
        <v>125</v>
      </c>
      <c r="Y179" s="27">
        <v>65</v>
      </c>
    </row>
    <row r="180" spans="1:25">
      <c r="A180" s="5" t="s">
        <v>973</v>
      </c>
      <c r="B180" s="8" t="s">
        <v>974</v>
      </c>
      <c r="D180" s="57" t="s">
        <v>975</v>
      </c>
      <c r="F180" s="26" t="s">
        <v>976</v>
      </c>
      <c r="G180" s="27" t="s">
        <v>125</v>
      </c>
      <c r="H180" s="27">
        <v>115</v>
      </c>
      <c r="J180" s="57"/>
      <c r="P180" s="57"/>
      <c r="W180" s="26" t="s">
        <v>976</v>
      </c>
      <c r="X180" s="27" t="s">
        <v>125</v>
      </c>
      <c r="Y180" s="27">
        <v>54</v>
      </c>
    </row>
    <row r="181" spans="1:25" ht="28.8">
      <c r="A181" s="3" t="s">
        <v>977</v>
      </c>
      <c r="B181" s="8" t="s">
        <v>978</v>
      </c>
      <c r="D181" s="57" t="s">
        <v>979</v>
      </c>
      <c r="F181" s="26" t="s">
        <v>980</v>
      </c>
      <c r="G181" s="27" t="s">
        <v>125</v>
      </c>
      <c r="H181" s="27">
        <v>110</v>
      </c>
      <c r="J181" s="57"/>
      <c r="P181" s="57"/>
      <c r="W181" s="26" t="s">
        <v>980</v>
      </c>
      <c r="X181" s="27" t="s">
        <v>125</v>
      </c>
      <c r="Y181" s="27">
        <v>68</v>
      </c>
    </row>
    <row r="182" spans="1:25" ht="28.8">
      <c r="A182" s="5" t="s">
        <v>981</v>
      </c>
      <c r="B182" s="6" t="s">
        <v>982</v>
      </c>
      <c r="D182" s="57" t="s">
        <v>983</v>
      </c>
      <c r="F182" s="26" t="s">
        <v>984</v>
      </c>
      <c r="G182" s="27" t="s">
        <v>125</v>
      </c>
      <c r="H182" s="27">
        <v>95</v>
      </c>
      <c r="J182" s="57"/>
      <c r="P182" s="57"/>
      <c r="W182" s="26" t="s">
        <v>984</v>
      </c>
      <c r="X182" s="27" t="s">
        <v>125</v>
      </c>
      <c r="Y182" s="27">
        <v>60</v>
      </c>
    </row>
    <row r="183" spans="1:25" ht="28.8">
      <c r="A183" s="7" t="s">
        <v>985</v>
      </c>
      <c r="B183" s="8" t="s">
        <v>986</v>
      </c>
      <c r="D183" s="57" t="s">
        <v>987</v>
      </c>
      <c r="F183" s="26" t="s">
        <v>988</v>
      </c>
      <c r="G183" s="27" t="s">
        <v>125</v>
      </c>
      <c r="H183" s="27">
        <v>50</v>
      </c>
      <c r="J183" s="57"/>
      <c r="P183" s="57"/>
      <c r="W183" s="26" t="s">
        <v>988</v>
      </c>
      <c r="X183" s="27" t="s">
        <v>125</v>
      </c>
      <c r="Y183" s="27">
        <v>65</v>
      </c>
    </row>
    <row r="184" spans="1:25" ht="28.8">
      <c r="A184" s="5" t="s">
        <v>989</v>
      </c>
      <c r="B184" s="8" t="s">
        <v>990</v>
      </c>
      <c r="D184" s="57" t="s">
        <v>991</v>
      </c>
      <c r="F184" s="26" t="s">
        <v>992</v>
      </c>
      <c r="G184" s="27" t="s">
        <v>125</v>
      </c>
      <c r="H184" s="27">
        <v>35</v>
      </c>
      <c r="J184" s="57"/>
      <c r="P184" s="57"/>
      <c r="W184" s="26" t="s">
        <v>992</v>
      </c>
      <c r="X184" s="27" t="s">
        <v>125</v>
      </c>
      <c r="Y184" s="27">
        <v>65</v>
      </c>
    </row>
    <row r="185" spans="1:25">
      <c r="A185" s="7" t="s">
        <v>993</v>
      </c>
      <c r="B185" s="6" t="s">
        <v>994</v>
      </c>
      <c r="D185" s="57" t="s">
        <v>995</v>
      </c>
      <c r="F185" s="26" t="s">
        <v>996</v>
      </c>
      <c r="G185" s="27" t="s">
        <v>125</v>
      </c>
      <c r="H185" s="27">
        <v>120</v>
      </c>
      <c r="J185" s="57"/>
      <c r="P185" s="57"/>
      <c r="W185" s="26" t="s">
        <v>996</v>
      </c>
      <c r="X185" s="27" t="s">
        <v>125</v>
      </c>
      <c r="Y185" s="27">
        <v>64</v>
      </c>
    </row>
    <row r="186" spans="1:25" ht="28.8">
      <c r="A186" s="7" t="s">
        <v>997</v>
      </c>
      <c r="B186" s="8" t="s">
        <v>998</v>
      </c>
      <c r="D186" s="57" t="s">
        <v>999</v>
      </c>
      <c r="F186" s="26" t="s">
        <v>1000</v>
      </c>
      <c r="G186" s="29" t="s">
        <v>125</v>
      </c>
      <c r="H186" s="27">
        <v>100</v>
      </c>
      <c r="J186" s="57"/>
      <c r="P186" s="57"/>
      <c r="W186" s="26" t="s">
        <v>1000</v>
      </c>
      <c r="X186" s="27" t="s">
        <v>125</v>
      </c>
      <c r="Y186" s="27">
        <v>65</v>
      </c>
    </row>
    <row r="187" spans="1:25" ht="43.2">
      <c r="A187" s="7" t="s">
        <v>1001</v>
      </c>
      <c r="B187" s="8" t="s">
        <v>1002</v>
      </c>
      <c r="D187" s="57" t="s">
        <v>1003</v>
      </c>
      <c r="F187" s="26" t="s">
        <v>1004</v>
      </c>
      <c r="G187" s="29" t="s">
        <v>125</v>
      </c>
      <c r="H187" s="27">
        <v>100</v>
      </c>
      <c r="J187" s="57"/>
      <c r="P187" s="57"/>
      <c r="W187" s="26" t="s">
        <v>1004</v>
      </c>
      <c r="X187" s="27" t="s">
        <v>125</v>
      </c>
      <c r="Y187" s="27">
        <v>59</v>
      </c>
    </row>
    <row r="188" spans="1:25" ht="28.8">
      <c r="A188" s="7" t="s">
        <v>1005</v>
      </c>
      <c r="B188" s="8" t="s">
        <v>1006</v>
      </c>
      <c r="D188" s="57" t="s">
        <v>1007</v>
      </c>
      <c r="F188" s="26" t="s">
        <v>1008</v>
      </c>
      <c r="G188" s="29" t="s">
        <v>125</v>
      </c>
      <c r="H188" s="27">
        <v>40</v>
      </c>
      <c r="J188" s="57"/>
      <c r="P188" s="57"/>
      <c r="W188" s="26" t="s">
        <v>1008</v>
      </c>
      <c r="X188" s="27" t="s">
        <v>125</v>
      </c>
      <c r="Y188" s="27">
        <v>59</v>
      </c>
    </row>
    <row r="189" spans="1:25">
      <c r="A189" s="5" t="s">
        <v>1009</v>
      </c>
      <c r="B189" s="8" t="s">
        <v>1010</v>
      </c>
      <c r="D189" s="57" t="s">
        <v>1011</v>
      </c>
      <c r="F189" s="26" t="s">
        <v>1012</v>
      </c>
      <c r="G189" s="29" t="s">
        <v>125</v>
      </c>
      <c r="H189" s="27">
        <v>150</v>
      </c>
      <c r="J189" s="57"/>
      <c r="P189" s="57"/>
      <c r="W189" s="26" t="s">
        <v>1012</v>
      </c>
      <c r="X189" s="27" t="s">
        <v>125</v>
      </c>
      <c r="Y189" s="27">
        <v>53</v>
      </c>
    </row>
    <row r="190" spans="1:25">
      <c r="A190" s="5" t="s">
        <v>1013</v>
      </c>
      <c r="B190" s="6" t="s">
        <v>1014</v>
      </c>
      <c r="D190" s="57" t="s">
        <v>1015</v>
      </c>
      <c r="F190" s="26" t="s">
        <v>1016</v>
      </c>
      <c r="G190" s="29" t="s">
        <v>125</v>
      </c>
      <c r="H190" s="27">
        <v>100</v>
      </c>
      <c r="J190" s="57"/>
      <c r="P190" s="57"/>
      <c r="W190" s="26" t="s">
        <v>1016</v>
      </c>
      <c r="X190" s="27" t="s">
        <v>125</v>
      </c>
      <c r="Y190" s="27">
        <v>53</v>
      </c>
    </row>
    <row r="191" spans="1:25" ht="43.2">
      <c r="A191" s="7" t="s">
        <v>1017</v>
      </c>
      <c r="B191" s="8" t="s">
        <v>1018</v>
      </c>
      <c r="D191" s="57" t="s">
        <v>1019</v>
      </c>
      <c r="F191" s="26" t="s">
        <v>1020</v>
      </c>
      <c r="G191" s="27" t="s">
        <v>125</v>
      </c>
      <c r="H191" s="27">
        <v>70</v>
      </c>
      <c r="J191" s="57"/>
      <c r="P191" s="57"/>
      <c r="W191" s="26" t="s">
        <v>1020</v>
      </c>
      <c r="X191" s="27" t="s">
        <v>125</v>
      </c>
      <c r="Y191" s="27">
        <v>60</v>
      </c>
    </row>
    <row r="192" spans="1:25">
      <c r="A192" s="5" t="s">
        <v>1021</v>
      </c>
      <c r="B192" s="8" t="s">
        <v>1022</v>
      </c>
      <c r="D192" s="57" t="s">
        <v>1023</v>
      </c>
      <c r="F192" s="26" t="s">
        <v>1024</v>
      </c>
      <c r="G192" s="28" t="s">
        <v>125</v>
      </c>
      <c r="H192" s="27">
        <v>70</v>
      </c>
      <c r="J192" s="57"/>
      <c r="P192" s="57"/>
      <c r="W192" s="26" t="s">
        <v>1024</v>
      </c>
      <c r="X192" s="27" t="s">
        <v>125</v>
      </c>
      <c r="Y192" s="27">
        <v>61</v>
      </c>
    </row>
    <row r="193" spans="1:25" ht="43.2">
      <c r="A193" s="7" t="s">
        <v>1025</v>
      </c>
      <c r="B193" s="8" t="s">
        <v>1026</v>
      </c>
      <c r="D193" s="57" t="s">
        <v>1027</v>
      </c>
      <c r="F193" s="26" t="s">
        <v>1028</v>
      </c>
      <c r="G193" s="28" t="s">
        <v>125</v>
      </c>
      <c r="H193" s="27">
        <v>150</v>
      </c>
      <c r="J193" s="57"/>
      <c r="P193" s="57"/>
      <c r="W193" s="26" t="s">
        <v>1028</v>
      </c>
      <c r="X193" s="27" t="s">
        <v>125</v>
      </c>
      <c r="Y193" s="27">
        <v>63</v>
      </c>
    </row>
    <row r="194" spans="1:25" ht="28.8">
      <c r="A194" s="5" t="s">
        <v>1029</v>
      </c>
      <c r="B194" s="8" t="s">
        <v>1030</v>
      </c>
      <c r="D194" s="57" t="s">
        <v>1031</v>
      </c>
      <c r="F194" s="26" t="s">
        <v>1032</v>
      </c>
      <c r="G194" s="28" t="s">
        <v>1033</v>
      </c>
      <c r="H194" s="27">
        <v>180</v>
      </c>
      <c r="J194" s="57"/>
      <c r="P194" s="57"/>
      <c r="W194" s="26" t="s">
        <v>1032</v>
      </c>
      <c r="X194" s="27" t="s">
        <v>125</v>
      </c>
      <c r="Y194" s="27">
        <v>62</v>
      </c>
    </row>
    <row r="195" spans="1:25" ht="28.8">
      <c r="A195" s="7" t="s">
        <v>1034</v>
      </c>
      <c r="B195" s="8" t="s">
        <v>1035</v>
      </c>
      <c r="D195" s="57" t="s">
        <v>1036</v>
      </c>
      <c r="F195" s="26" t="s">
        <v>1037</v>
      </c>
      <c r="G195" s="28" t="s">
        <v>1033</v>
      </c>
      <c r="H195" s="27">
        <v>185</v>
      </c>
      <c r="J195" s="57"/>
      <c r="P195" s="57"/>
      <c r="W195" s="26" t="s">
        <v>1037</v>
      </c>
      <c r="X195" s="27" t="s">
        <v>125</v>
      </c>
      <c r="Y195" s="27">
        <v>65</v>
      </c>
    </row>
    <row r="196" spans="1:25" ht="28.8">
      <c r="A196" s="5" t="s">
        <v>1038</v>
      </c>
      <c r="B196" s="6" t="s">
        <v>1039</v>
      </c>
      <c r="D196" s="57" t="s">
        <v>1040</v>
      </c>
      <c r="F196" s="26" t="s">
        <v>1041</v>
      </c>
      <c r="G196" s="27" t="s">
        <v>125</v>
      </c>
      <c r="H196" s="27">
        <v>120</v>
      </c>
      <c r="J196" s="57"/>
      <c r="P196" s="57"/>
      <c r="W196" s="26" t="s">
        <v>1041</v>
      </c>
      <c r="X196" s="27" t="s">
        <v>125</v>
      </c>
      <c r="Y196" s="27">
        <v>63</v>
      </c>
    </row>
    <row r="197" spans="1:25">
      <c r="A197" s="3" t="s">
        <v>1042</v>
      </c>
      <c r="B197" s="8" t="s">
        <v>1043</v>
      </c>
      <c r="D197" s="57" t="s">
        <v>1044</v>
      </c>
      <c r="F197" s="26" t="s">
        <v>1045</v>
      </c>
      <c r="G197" s="27" t="s">
        <v>125</v>
      </c>
      <c r="H197" s="27">
        <v>100</v>
      </c>
      <c r="J197" s="57"/>
      <c r="P197" s="57"/>
      <c r="W197" s="26" t="s">
        <v>1045</v>
      </c>
      <c r="X197" s="27" t="s">
        <v>125</v>
      </c>
      <c r="Y197" s="27">
        <v>90</v>
      </c>
    </row>
    <row r="198" spans="1:25">
      <c r="A198" s="7" t="s">
        <v>1046</v>
      </c>
      <c r="B198" s="8" t="s">
        <v>1047</v>
      </c>
      <c r="D198" s="57" t="s">
        <v>1048</v>
      </c>
      <c r="F198" s="26" t="s">
        <v>1049</v>
      </c>
      <c r="G198" s="27" t="s">
        <v>125</v>
      </c>
      <c r="H198" s="27">
        <v>170</v>
      </c>
      <c r="J198" s="57"/>
      <c r="P198" s="57"/>
      <c r="W198" s="26" t="s">
        <v>1049</v>
      </c>
      <c r="X198" s="27" t="s">
        <v>125</v>
      </c>
      <c r="Y198" s="27">
        <v>95</v>
      </c>
    </row>
    <row r="199" spans="1:25" ht="28.8">
      <c r="A199" s="5" t="s">
        <v>1050</v>
      </c>
      <c r="B199" s="8" t="s">
        <v>1051</v>
      </c>
      <c r="D199" s="57" t="s">
        <v>1052</v>
      </c>
      <c r="F199" s="26" t="s">
        <v>1053</v>
      </c>
      <c r="G199" s="27" t="s">
        <v>125</v>
      </c>
      <c r="H199" s="27">
        <v>140</v>
      </c>
      <c r="J199" s="57"/>
      <c r="P199" s="57"/>
      <c r="W199" s="26" t="s">
        <v>1053</v>
      </c>
      <c r="X199" s="27" t="s">
        <v>125</v>
      </c>
      <c r="Y199" s="27">
        <v>60</v>
      </c>
    </row>
    <row r="200" spans="1:25" ht="28.8">
      <c r="A200" s="5" t="s">
        <v>1054</v>
      </c>
      <c r="B200" s="8" t="s">
        <v>1055</v>
      </c>
      <c r="D200" s="57" t="s">
        <v>1056</v>
      </c>
      <c r="F200" s="26" t="s">
        <v>1057</v>
      </c>
      <c r="G200" s="27" t="s">
        <v>125</v>
      </c>
      <c r="H200" s="27">
        <v>90</v>
      </c>
      <c r="J200" s="57"/>
      <c r="P200" s="57"/>
      <c r="W200" s="26" t="s">
        <v>1057</v>
      </c>
      <c r="X200" s="27" t="s">
        <v>125</v>
      </c>
      <c r="Y200" s="27">
        <v>63</v>
      </c>
    </row>
    <row r="201" spans="1:25" ht="28.8">
      <c r="A201" s="5" t="s">
        <v>1058</v>
      </c>
      <c r="B201" s="8" t="s">
        <v>1059</v>
      </c>
      <c r="D201" s="57" t="s">
        <v>1060</v>
      </c>
      <c r="F201" s="26" t="s">
        <v>1061</v>
      </c>
      <c r="G201" s="27" t="s">
        <v>1062</v>
      </c>
      <c r="H201" s="27">
        <v>270</v>
      </c>
      <c r="J201" s="57"/>
      <c r="P201" s="57"/>
      <c r="W201" s="26" t="s">
        <v>1061</v>
      </c>
      <c r="X201" s="27" t="s">
        <v>125</v>
      </c>
      <c r="Y201" s="27">
        <v>71</v>
      </c>
    </row>
    <row r="202" spans="1:25" ht="43.2">
      <c r="A202" s="5" t="s">
        <v>1063</v>
      </c>
      <c r="B202" s="11" t="s">
        <v>1064</v>
      </c>
      <c r="D202" s="57" t="s">
        <v>1065</v>
      </c>
      <c r="F202" s="26" t="s">
        <v>1066</v>
      </c>
      <c r="G202" s="27" t="s">
        <v>1067</v>
      </c>
      <c r="H202" s="27">
        <v>2000</v>
      </c>
      <c r="J202" s="57"/>
      <c r="P202" s="57"/>
      <c r="W202" s="26" t="s">
        <v>1066</v>
      </c>
      <c r="X202" s="27" t="s">
        <v>125</v>
      </c>
      <c r="Y202" s="27">
        <v>65</v>
      </c>
    </row>
    <row r="203" spans="1:25" ht="28.8">
      <c r="A203" s="7" t="s">
        <v>1068</v>
      </c>
      <c r="B203" s="6" t="s">
        <v>1069</v>
      </c>
      <c r="D203" s="57" t="s">
        <v>1070</v>
      </c>
      <c r="F203" s="26" t="s">
        <v>1071</v>
      </c>
      <c r="G203" s="27" t="s">
        <v>125</v>
      </c>
      <c r="H203" s="27">
        <v>70</v>
      </c>
      <c r="J203" s="57"/>
      <c r="P203" s="57"/>
      <c r="W203" s="26" t="s">
        <v>1071</v>
      </c>
      <c r="X203" s="27" t="s">
        <v>125</v>
      </c>
      <c r="Y203" s="27">
        <v>62</v>
      </c>
    </row>
    <row r="204" spans="1:25" ht="28.8">
      <c r="A204" s="7" t="s">
        <v>1072</v>
      </c>
      <c r="B204" s="6" t="s">
        <v>1073</v>
      </c>
      <c r="D204" s="57" t="s">
        <v>1074</v>
      </c>
      <c r="F204" s="26" t="s">
        <v>1075</v>
      </c>
      <c r="G204" s="27" t="s">
        <v>125</v>
      </c>
      <c r="H204" s="27">
        <v>75</v>
      </c>
      <c r="J204" s="57"/>
      <c r="P204" s="57"/>
      <c r="W204" s="26" t="s">
        <v>1075</v>
      </c>
      <c r="X204" s="27" t="s">
        <v>125</v>
      </c>
      <c r="Y204" s="27">
        <v>67</v>
      </c>
    </row>
    <row r="205" spans="1:25" ht="28.8">
      <c r="A205" s="5" t="s">
        <v>1076</v>
      </c>
      <c r="B205" s="6" t="s">
        <v>1077</v>
      </c>
      <c r="D205" s="57" t="s">
        <v>1078</v>
      </c>
      <c r="F205" s="26" t="s">
        <v>1079</v>
      </c>
      <c r="G205" s="27" t="s">
        <v>125</v>
      </c>
      <c r="H205" s="27">
        <v>110</v>
      </c>
      <c r="J205" s="57"/>
      <c r="P205" s="57"/>
      <c r="W205" s="26" t="s">
        <v>1079</v>
      </c>
      <c r="X205" s="27" t="s">
        <v>125</v>
      </c>
      <c r="Y205" s="27">
        <v>79</v>
      </c>
    </row>
    <row r="206" spans="1:25" ht="28.8">
      <c r="A206" s="5" t="s">
        <v>1080</v>
      </c>
      <c r="B206" s="6" t="s">
        <v>1081</v>
      </c>
      <c r="D206" s="57" t="s">
        <v>1082</v>
      </c>
      <c r="F206" s="26" t="s">
        <v>1083</v>
      </c>
      <c r="G206" s="27" t="s">
        <v>125</v>
      </c>
      <c r="H206" s="27">
        <v>70</v>
      </c>
      <c r="J206" s="57"/>
      <c r="P206" s="57"/>
      <c r="W206" s="26" t="s">
        <v>1083</v>
      </c>
      <c r="X206" s="27" t="s">
        <v>125</v>
      </c>
      <c r="Y206" s="27">
        <v>68</v>
      </c>
    </row>
    <row r="207" spans="1:25">
      <c r="A207" s="13" t="s">
        <v>1084</v>
      </c>
      <c r="B207" s="8" t="s">
        <v>1085</v>
      </c>
      <c r="D207" s="57" t="s">
        <v>1086</v>
      </c>
      <c r="F207" s="26" t="s">
        <v>1087</v>
      </c>
      <c r="G207" s="27" t="s">
        <v>125</v>
      </c>
      <c r="H207" s="27">
        <v>120</v>
      </c>
      <c r="J207" s="57"/>
      <c r="P207" s="57"/>
      <c r="W207" s="26" t="s">
        <v>1087</v>
      </c>
      <c r="X207" s="27" t="s">
        <v>125</v>
      </c>
      <c r="Y207" s="54">
        <v>55</v>
      </c>
    </row>
    <row r="208" spans="1:25" ht="28.8">
      <c r="A208" s="5" t="s">
        <v>1088</v>
      </c>
      <c r="B208" s="8" t="s">
        <v>1089</v>
      </c>
      <c r="D208" s="57" t="s">
        <v>1090</v>
      </c>
      <c r="F208" s="26" t="s">
        <v>1091</v>
      </c>
      <c r="G208" s="27" t="s">
        <v>125</v>
      </c>
      <c r="H208" s="54">
        <v>60</v>
      </c>
      <c r="J208" s="57"/>
      <c r="P208" s="57"/>
      <c r="W208" s="26" t="s">
        <v>1091</v>
      </c>
      <c r="X208" s="27" t="s">
        <v>125</v>
      </c>
      <c r="Y208" s="54">
        <v>55</v>
      </c>
    </row>
    <row r="209" spans="1:25">
      <c r="A209" s="7" t="s">
        <v>1092</v>
      </c>
      <c r="B209" s="14" t="s">
        <v>1093</v>
      </c>
      <c r="D209" s="57" t="s">
        <v>1094</v>
      </c>
      <c r="F209" s="26" t="s">
        <v>1095</v>
      </c>
      <c r="G209" s="27" t="s">
        <v>125</v>
      </c>
      <c r="H209" s="27">
        <v>100</v>
      </c>
      <c r="J209" s="57"/>
      <c r="P209" s="57"/>
      <c r="W209" s="26" t="s">
        <v>1095</v>
      </c>
      <c r="X209" s="27" t="s">
        <v>125</v>
      </c>
      <c r="Y209" s="27">
        <v>70</v>
      </c>
    </row>
    <row r="210" spans="1:25">
      <c r="A210" s="5" t="s">
        <v>1096</v>
      </c>
      <c r="B210" s="6" t="s">
        <v>1097</v>
      </c>
      <c r="D210" s="57" t="s">
        <v>1098</v>
      </c>
      <c r="F210" s="26" t="s">
        <v>1099</v>
      </c>
      <c r="G210" s="27" t="s">
        <v>125</v>
      </c>
      <c r="H210" s="27">
        <v>95</v>
      </c>
      <c r="J210" s="57"/>
      <c r="P210" s="57"/>
      <c r="W210" s="26" t="s">
        <v>1099</v>
      </c>
      <c r="X210" s="27" t="s">
        <v>125</v>
      </c>
      <c r="Y210" s="27">
        <v>54</v>
      </c>
    </row>
    <row r="211" spans="1:25">
      <c r="A211" s="7" t="s">
        <v>1100</v>
      </c>
      <c r="B211" s="14" t="s">
        <v>1101</v>
      </c>
      <c r="D211" s="57" t="s">
        <v>1102</v>
      </c>
      <c r="F211" s="26" t="s">
        <v>1103</v>
      </c>
      <c r="G211" s="27" t="s">
        <v>125</v>
      </c>
      <c r="H211" s="27">
        <v>100</v>
      </c>
      <c r="J211" s="57"/>
      <c r="P211" s="57"/>
      <c r="W211" s="26" t="s">
        <v>1103</v>
      </c>
      <c r="X211" s="27" t="s">
        <v>125</v>
      </c>
      <c r="Y211" s="27">
        <v>58</v>
      </c>
    </row>
    <row r="212" spans="1:25" ht="57.6">
      <c r="A212" s="5" t="s">
        <v>1104</v>
      </c>
      <c r="B212" s="8" t="s">
        <v>1105</v>
      </c>
      <c r="D212" s="57" t="s">
        <v>1106</v>
      </c>
      <c r="F212" s="26" t="s">
        <v>1107</v>
      </c>
      <c r="G212" s="27" t="s">
        <v>125</v>
      </c>
      <c r="H212" s="27">
        <v>130</v>
      </c>
      <c r="J212" s="57"/>
      <c r="P212" s="57"/>
      <c r="W212" s="26" t="s">
        <v>1107</v>
      </c>
      <c r="X212" s="27" t="s">
        <v>125</v>
      </c>
      <c r="Y212" s="27">
        <v>69</v>
      </c>
    </row>
    <row r="213" spans="1:25">
      <c r="A213" s="13" t="s">
        <v>1108</v>
      </c>
      <c r="B213" s="8" t="s">
        <v>1109</v>
      </c>
      <c r="D213" s="57" t="s">
        <v>1110</v>
      </c>
      <c r="F213" s="26" t="s">
        <v>1111</v>
      </c>
      <c r="G213" s="28" t="s">
        <v>1112</v>
      </c>
      <c r="H213" s="27">
        <v>24000</v>
      </c>
      <c r="J213" s="57"/>
      <c r="P213" s="57"/>
      <c r="W213" s="26" t="s">
        <v>1111</v>
      </c>
      <c r="X213" s="27" t="s">
        <v>125</v>
      </c>
      <c r="Y213" s="27">
        <v>83</v>
      </c>
    </row>
    <row r="214" spans="1:25" ht="28.8">
      <c r="A214" s="5" t="s">
        <v>1113</v>
      </c>
      <c r="B214" s="8" t="s">
        <v>1114</v>
      </c>
      <c r="D214" s="57" t="s">
        <v>1115</v>
      </c>
      <c r="F214" s="57"/>
      <c r="G214" s="57"/>
      <c r="H214" s="57"/>
      <c r="J214" s="57"/>
      <c r="P214" s="57"/>
      <c r="W214" s="60"/>
      <c r="X214" s="61"/>
      <c r="Y214" s="61"/>
    </row>
    <row r="215" spans="1:25">
      <c r="A215" s="5" t="s">
        <v>1116</v>
      </c>
      <c r="B215" s="8" t="s">
        <v>1117</v>
      </c>
      <c r="D215" s="57" t="s">
        <v>1118</v>
      </c>
      <c r="F215" s="57"/>
      <c r="G215" s="57"/>
      <c r="H215" s="57"/>
      <c r="J215" s="57"/>
      <c r="P215" s="57"/>
      <c r="W215" s="57"/>
      <c r="X215" s="56"/>
      <c r="Y215" s="56"/>
    </row>
    <row r="216" spans="1:25">
      <c r="A216" s="5" t="s">
        <v>1119</v>
      </c>
      <c r="B216" s="8" t="s">
        <v>1120</v>
      </c>
      <c r="D216" s="57" t="s">
        <v>1121</v>
      </c>
      <c r="F216" s="57"/>
      <c r="G216" s="57"/>
      <c r="H216" s="57"/>
      <c r="J216" s="57"/>
      <c r="P216" s="57"/>
      <c r="W216" s="57"/>
      <c r="X216" s="56"/>
      <c r="Y216" s="56"/>
    </row>
    <row r="217" spans="1:25" ht="28.8">
      <c r="A217" s="7" t="s">
        <v>1122</v>
      </c>
      <c r="B217" s="8" t="s">
        <v>1123</v>
      </c>
      <c r="D217" s="57" t="s">
        <v>1124</v>
      </c>
      <c r="F217" s="57"/>
      <c r="G217" s="57"/>
      <c r="H217" s="57"/>
      <c r="J217" s="57"/>
      <c r="P217" s="57"/>
      <c r="W217" s="57"/>
      <c r="X217" s="57"/>
      <c r="Y217" s="57"/>
    </row>
    <row r="218" spans="1:25" ht="43.2">
      <c r="A218" s="5" t="s">
        <v>1125</v>
      </c>
      <c r="B218" s="8" t="s">
        <v>1126</v>
      </c>
      <c r="D218" s="57" t="s">
        <v>1127</v>
      </c>
      <c r="F218" s="57"/>
      <c r="G218" s="57"/>
      <c r="H218" s="57"/>
      <c r="J218" s="57"/>
      <c r="P218" s="57"/>
      <c r="W218" s="57"/>
      <c r="X218" s="57"/>
      <c r="Y218" s="57"/>
    </row>
    <row r="219" spans="1:25" ht="43.2">
      <c r="A219" s="7" t="s">
        <v>1128</v>
      </c>
      <c r="B219" s="6" t="s">
        <v>1129</v>
      </c>
      <c r="D219" s="57" t="s">
        <v>1130</v>
      </c>
      <c r="F219" s="57"/>
      <c r="G219" s="57"/>
      <c r="H219" s="57"/>
      <c r="J219" s="57"/>
      <c r="P219" s="57"/>
      <c r="W219" s="57"/>
      <c r="X219" s="57"/>
      <c r="Y219" s="57"/>
    </row>
    <row r="220" spans="1:25" ht="28.8">
      <c r="A220" s="5" t="s">
        <v>1131</v>
      </c>
      <c r="B220" s="6" t="s">
        <v>1132</v>
      </c>
      <c r="D220" s="57" t="s">
        <v>1133</v>
      </c>
      <c r="F220" s="57"/>
      <c r="G220" s="57"/>
      <c r="H220" s="57"/>
      <c r="J220" s="57"/>
      <c r="P220" s="57"/>
      <c r="W220" s="57"/>
      <c r="X220" s="57"/>
      <c r="Y220" s="57"/>
    </row>
    <row r="221" spans="1:25" ht="43.2">
      <c r="A221" s="5" t="s">
        <v>1134</v>
      </c>
      <c r="B221" s="6" t="s">
        <v>1135</v>
      </c>
      <c r="D221" s="57" t="s">
        <v>1136</v>
      </c>
      <c r="F221" s="57"/>
      <c r="G221" s="57"/>
      <c r="H221" s="57"/>
      <c r="J221" s="57"/>
      <c r="P221" s="57"/>
      <c r="W221" s="57"/>
      <c r="X221" s="57"/>
      <c r="Y221" s="57"/>
    </row>
    <row r="222" spans="1:25">
      <c r="A222" s="5" t="s">
        <v>1137</v>
      </c>
      <c r="B222" s="6" t="s">
        <v>1138</v>
      </c>
      <c r="D222" s="57" t="s">
        <v>1139</v>
      </c>
      <c r="F222" s="57"/>
      <c r="G222" s="57"/>
      <c r="H222" s="57"/>
      <c r="J222" s="57"/>
      <c r="P222" s="57"/>
      <c r="W222" s="57"/>
      <c r="X222" s="57"/>
      <c r="Y222" s="57"/>
    </row>
    <row r="223" spans="1:25" ht="28.8">
      <c r="A223" s="5" t="s">
        <v>1140</v>
      </c>
      <c r="B223" s="6" t="s">
        <v>1141</v>
      </c>
      <c r="D223" s="57" t="s">
        <v>1142</v>
      </c>
      <c r="F223" s="57"/>
      <c r="G223" s="57"/>
      <c r="H223" s="57"/>
      <c r="J223" s="57"/>
      <c r="P223" s="57"/>
      <c r="W223" s="57"/>
      <c r="X223" s="57"/>
      <c r="Y223" s="57"/>
    </row>
    <row r="224" spans="1:25" ht="28.8">
      <c r="A224" s="7" t="s">
        <v>1143</v>
      </c>
      <c r="B224" s="6" t="s">
        <v>1144</v>
      </c>
      <c r="D224" s="57" t="s">
        <v>1145</v>
      </c>
      <c r="F224" s="57"/>
      <c r="G224" s="57"/>
      <c r="H224" s="57"/>
      <c r="J224" s="57"/>
      <c r="P224" s="57"/>
      <c r="W224" s="57"/>
      <c r="X224" s="57"/>
      <c r="Y224" s="57"/>
    </row>
    <row r="225" spans="1:25" ht="72">
      <c r="A225" s="7" t="s">
        <v>1146</v>
      </c>
      <c r="B225" s="10" t="s">
        <v>1147</v>
      </c>
      <c r="D225" s="57" t="s">
        <v>1148</v>
      </c>
      <c r="F225" s="57"/>
      <c r="G225" s="57"/>
      <c r="H225" s="57"/>
      <c r="J225" s="57"/>
      <c r="P225" s="57"/>
      <c r="W225" s="57"/>
      <c r="X225" s="57"/>
      <c r="Y225" s="57"/>
    </row>
    <row r="226" spans="1:25" ht="72">
      <c r="A226" s="7" t="s">
        <v>1149</v>
      </c>
      <c r="B226" s="8" t="s">
        <v>1150</v>
      </c>
      <c r="D226" s="57" t="s">
        <v>1151</v>
      </c>
      <c r="F226" s="57"/>
      <c r="G226" s="57"/>
      <c r="H226" s="57"/>
      <c r="J226" s="57"/>
      <c r="P226" s="57"/>
      <c r="W226" s="57"/>
      <c r="X226" s="57"/>
      <c r="Y226" s="57"/>
    </row>
    <row r="227" spans="1:25" ht="72">
      <c r="A227" s="5" t="s">
        <v>1152</v>
      </c>
      <c r="B227" s="8" t="s">
        <v>1153</v>
      </c>
      <c r="D227" s="57" t="s">
        <v>1154</v>
      </c>
      <c r="F227" s="57"/>
      <c r="G227" s="57"/>
      <c r="H227" s="57"/>
      <c r="J227" s="57"/>
      <c r="P227" s="57"/>
      <c r="W227" s="57"/>
      <c r="X227" s="57"/>
      <c r="Y227" s="57"/>
    </row>
    <row r="228" spans="1:25" ht="43.2">
      <c r="A228" s="5" t="s">
        <v>1155</v>
      </c>
      <c r="B228" s="8" t="s">
        <v>1156</v>
      </c>
      <c r="D228" s="57" t="s">
        <v>1157</v>
      </c>
      <c r="F228" s="57"/>
      <c r="G228" s="57"/>
      <c r="H228" s="57"/>
      <c r="J228" s="57"/>
      <c r="P228" s="57"/>
      <c r="W228" s="57"/>
      <c r="X228" s="57"/>
      <c r="Y228" s="57"/>
    </row>
    <row r="229" spans="1:25">
      <c r="A229" s="7" t="s">
        <v>1158</v>
      </c>
      <c r="B229" s="8" t="s">
        <v>1159</v>
      </c>
      <c r="D229" s="57" t="s">
        <v>1160</v>
      </c>
      <c r="F229" s="57"/>
      <c r="G229" s="57"/>
      <c r="H229" s="57"/>
      <c r="J229" s="57"/>
      <c r="P229" s="57"/>
      <c r="W229" s="57"/>
      <c r="X229" s="57"/>
      <c r="Y229" s="57"/>
    </row>
    <row r="230" spans="1:25">
      <c r="A230" s="5" t="s">
        <v>1161</v>
      </c>
      <c r="B230" s="8" t="s">
        <v>1162</v>
      </c>
      <c r="D230" s="57" t="s">
        <v>1163</v>
      </c>
      <c r="F230" s="57"/>
      <c r="G230" s="57"/>
      <c r="H230" s="57"/>
      <c r="J230" s="57"/>
      <c r="P230" s="57"/>
      <c r="W230" s="57"/>
      <c r="X230" s="57"/>
      <c r="Y230" s="57"/>
    </row>
    <row r="231" spans="1:25">
      <c r="A231" s="7" t="s">
        <v>1164</v>
      </c>
      <c r="B231" s="8" t="s">
        <v>1165</v>
      </c>
      <c r="D231" s="57" t="s">
        <v>1166</v>
      </c>
      <c r="F231" s="57"/>
      <c r="G231" s="57"/>
      <c r="H231" s="57"/>
      <c r="J231" s="57"/>
      <c r="P231" s="57"/>
      <c r="W231" s="57"/>
      <c r="X231" s="57"/>
      <c r="Y231" s="57"/>
    </row>
    <row r="232" spans="1:25">
      <c r="A232" s="5" t="s">
        <v>1167</v>
      </c>
      <c r="B232" s="6" t="s">
        <v>1168</v>
      </c>
      <c r="D232" s="57" t="s">
        <v>1169</v>
      </c>
      <c r="F232" s="57"/>
      <c r="G232" s="57"/>
      <c r="H232" s="57"/>
      <c r="J232" s="57"/>
      <c r="P232" s="57"/>
      <c r="W232" s="57"/>
      <c r="X232" s="57"/>
      <c r="Y232" s="57"/>
    </row>
    <row r="233" spans="1:25" ht="28.8">
      <c r="A233" s="7" t="s">
        <v>1170</v>
      </c>
      <c r="B233" s="6" t="s">
        <v>1171</v>
      </c>
      <c r="D233" s="57" t="s">
        <v>1172</v>
      </c>
      <c r="F233" s="57"/>
      <c r="G233" s="57"/>
      <c r="H233" s="57"/>
      <c r="J233" s="57"/>
      <c r="P233" s="57"/>
      <c r="W233" s="57"/>
      <c r="X233" s="57"/>
      <c r="Y233" s="57"/>
    </row>
    <row r="234" spans="1:25">
      <c r="A234" s="7" t="s">
        <v>1173</v>
      </c>
      <c r="B234" s="6" t="s">
        <v>1174</v>
      </c>
      <c r="D234" s="57" t="s">
        <v>1175</v>
      </c>
      <c r="F234" s="57"/>
      <c r="G234" s="57"/>
      <c r="H234" s="57"/>
      <c r="J234" s="57"/>
      <c r="P234" s="57"/>
      <c r="W234" s="57"/>
      <c r="X234" s="57"/>
      <c r="Y234" s="57"/>
    </row>
    <row r="235" spans="1:25" ht="28.8">
      <c r="A235" s="7" t="s">
        <v>1176</v>
      </c>
      <c r="B235" s="8" t="s">
        <v>1177</v>
      </c>
      <c r="D235" s="57" t="s">
        <v>1178</v>
      </c>
      <c r="F235" s="57"/>
      <c r="G235" s="57"/>
      <c r="H235" s="57"/>
      <c r="J235" s="57"/>
      <c r="P235" s="57"/>
      <c r="W235" s="57"/>
      <c r="X235" s="57"/>
      <c r="Y235" s="57"/>
    </row>
    <row r="236" spans="1:25">
      <c r="A236" s="5" t="s">
        <v>1179</v>
      </c>
      <c r="B236" s="8" t="s">
        <v>1180</v>
      </c>
      <c r="D236" s="57" t="s">
        <v>1181</v>
      </c>
      <c r="F236" s="57"/>
      <c r="G236" s="57"/>
      <c r="H236" s="57"/>
      <c r="J236" s="57"/>
      <c r="P236" s="57"/>
      <c r="W236" s="57"/>
      <c r="X236" s="57"/>
      <c r="Y236" s="57"/>
    </row>
    <row r="237" spans="1:25">
      <c r="A237" s="5" t="s">
        <v>1182</v>
      </c>
      <c r="B237" s="8" t="s">
        <v>1183</v>
      </c>
      <c r="D237" s="57" t="s">
        <v>1184</v>
      </c>
      <c r="F237" s="57"/>
      <c r="G237" s="57"/>
      <c r="H237" s="57"/>
      <c r="J237" s="57"/>
      <c r="P237" s="57"/>
      <c r="W237" s="57"/>
      <c r="X237" s="57"/>
      <c r="Y237" s="57"/>
    </row>
    <row r="238" spans="1:25">
      <c r="A238" s="5" t="s">
        <v>1185</v>
      </c>
      <c r="B238" s="6" t="s">
        <v>1186</v>
      </c>
      <c r="D238" s="57" t="s">
        <v>1187</v>
      </c>
      <c r="F238" s="57"/>
      <c r="G238" s="57"/>
      <c r="H238" s="57"/>
      <c r="J238" s="57"/>
      <c r="P238" s="57"/>
      <c r="W238" s="57"/>
      <c r="X238" s="57"/>
      <c r="Y238" s="57"/>
    </row>
    <row r="239" spans="1:25" ht="28.8">
      <c r="A239" s="5" t="s">
        <v>1188</v>
      </c>
      <c r="B239" s="6" t="s">
        <v>1189</v>
      </c>
      <c r="D239" s="57" t="s">
        <v>1190</v>
      </c>
      <c r="F239" s="57"/>
      <c r="G239" s="57"/>
      <c r="H239" s="57"/>
      <c r="J239" s="57"/>
      <c r="P239" s="57"/>
      <c r="W239" s="57"/>
      <c r="X239" s="57"/>
      <c r="Y239" s="57"/>
    </row>
    <row r="240" spans="1:25" ht="28.8">
      <c r="A240" s="7" t="s">
        <v>1191</v>
      </c>
      <c r="B240" s="6" t="s">
        <v>1192</v>
      </c>
      <c r="D240" s="57" t="s">
        <v>1193</v>
      </c>
      <c r="F240" s="57"/>
      <c r="G240" s="57"/>
      <c r="H240" s="57"/>
      <c r="J240" s="57"/>
      <c r="P240" s="57"/>
      <c r="W240" s="57"/>
      <c r="X240" s="57"/>
      <c r="Y240" s="57"/>
    </row>
    <row r="241" spans="1:25" ht="28.8">
      <c r="A241" s="3" t="s">
        <v>1194</v>
      </c>
      <c r="B241" s="6" t="s">
        <v>1195</v>
      </c>
      <c r="D241" s="57" t="s">
        <v>1196</v>
      </c>
      <c r="F241" s="57"/>
      <c r="G241" s="57"/>
      <c r="H241" s="57"/>
      <c r="J241" s="57"/>
      <c r="P241" s="57"/>
      <c r="W241" s="57"/>
      <c r="X241" s="57"/>
      <c r="Y241" s="57"/>
    </row>
    <row r="242" spans="1:25" ht="28.8">
      <c r="A242" s="7" t="s">
        <v>1197</v>
      </c>
      <c r="B242" s="6" t="s">
        <v>1198</v>
      </c>
      <c r="D242" s="57" t="s">
        <v>1199</v>
      </c>
      <c r="F242" s="57"/>
      <c r="G242" s="57"/>
      <c r="H242" s="57"/>
      <c r="J242" s="57"/>
      <c r="P242" s="57"/>
      <c r="W242" s="57"/>
      <c r="X242" s="57"/>
      <c r="Y242" s="57"/>
    </row>
    <row r="243" spans="1:25">
      <c r="A243" s="5" t="s">
        <v>1200</v>
      </c>
      <c r="B243" s="6" t="s">
        <v>1201</v>
      </c>
      <c r="D243" s="57" t="s">
        <v>1202</v>
      </c>
      <c r="F243" s="57"/>
      <c r="G243" s="57"/>
      <c r="H243" s="57"/>
      <c r="J243" s="57"/>
      <c r="P243" s="57"/>
      <c r="W243" s="57"/>
      <c r="X243" s="57"/>
      <c r="Y243" s="57"/>
    </row>
    <row r="244" spans="1:25">
      <c r="A244" s="5" t="s">
        <v>1203</v>
      </c>
      <c r="B244" s="6" t="s">
        <v>1204</v>
      </c>
      <c r="D244" s="57" t="s">
        <v>1205</v>
      </c>
      <c r="F244" s="57"/>
      <c r="G244" s="57"/>
      <c r="H244" s="57"/>
      <c r="J244" s="57"/>
      <c r="P244" s="57"/>
      <c r="W244" s="57"/>
      <c r="X244" s="57"/>
      <c r="Y244" s="57"/>
    </row>
    <row r="245" spans="1:25" ht="28.8">
      <c r="A245" s="7" t="s">
        <v>1206</v>
      </c>
      <c r="B245" s="6" t="s">
        <v>1207</v>
      </c>
      <c r="D245" s="57" t="s">
        <v>1208</v>
      </c>
      <c r="F245" s="57"/>
      <c r="G245" s="57"/>
      <c r="H245" s="57"/>
      <c r="J245" s="57"/>
      <c r="P245" s="57"/>
      <c r="W245" s="57"/>
      <c r="X245" s="57"/>
      <c r="Y245" s="57"/>
    </row>
    <row r="246" spans="1:25" ht="28.8">
      <c r="A246" s="5" t="s">
        <v>1209</v>
      </c>
      <c r="B246" s="6" t="s">
        <v>1210</v>
      </c>
      <c r="D246" s="57" t="s">
        <v>1211</v>
      </c>
      <c r="F246" s="57"/>
      <c r="G246" s="57"/>
      <c r="H246" s="57"/>
      <c r="J246" s="57"/>
      <c r="P246" s="57"/>
      <c r="W246" s="57"/>
      <c r="X246" s="57"/>
      <c r="Y246" s="57"/>
    </row>
    <row r="247" spans="1:25" ht="28.8">
      <c r="A247" s="5" t="s">
        <v>1212</v>
      </c>
      <c r="B247" s="6" t="s">
        <v>1213</v>
      </c>
      <c r="D247" s="57" t="s">
        <v>1214</v>
      </c>
      <c r="F247" s="57"/>
      <c r="G247" s="57"/>
      <c r="H247" s="57"/>
      <c r="J247" s="57"/>
      <c r="P247" s="57"/>
      <c r="W247" s="57"/>
      <c r="X247" s="57"/>
      <c r="Y247" s="57"/>
    </row>
    <row r="248" spans="1:25">
      <c r="A248" s="7" t="s">
        <v>1215</v>
      </c>
      <c r="B248" s="6" t="s">
        <v>1216</v>
      </c>
      <c r="D248" s="57" t="s">
        <v>1217</v>
      </c>
      <c r="F248" s="57"/>
      <c r="G248" s="57"/>
      <c r="H248" s="57"/>
      <c r="J248" s="57"/>
      <c r="P248" s="57"/>
      <c r="W248" s="57"/>
      <c r="X248" s="57"/>
      <c r="Y248" s="57"/>
    </row>
    <row r="249" spans="1:25" ht="43.2">
      <c r="A249" s="7" t="s">
        <v>1218</v>
      </c>
      <c r="B249" s="6" t="s">
        <v>1219</v>
      </c>
      <c r="D249" s="57" t="s">
        <v>1220</v>
      </c>
      <c r="F249" s="57"/>
      <c r="G249" s="57"/>
      <c r="H249" s="57"/>
      <c r="J249" s="57"/>
      <c r="P249" s="57"/>
      <c r="W249" s="57"/>
      <c r="X249" s="57"/>
      <c r="Y249" s="57"/>
    </row>
    <row r="250" spans="1:25" ht="28.8">
      <c r="A250" s="5" t="s">
        <v>1221</v>
      </c>
      <c r="B250" s="6" t="s">
        <v>1222</v>
      </c>
      <c r="D250" s="57" t="s">
        <v>1223</v>
      </c>
      <c r="F250" s="57"/>
      <c r="G250" s="57"/>
      <c r="H250" s="57"/>
      <c r="J250" s="57"/>
      <c r="P250" s="57"/>
      <c r="W250" s="57"/>
      <c r="X250" s="57"/>
      <c r="Y250" s="57"/>
    </row>
    <row r="251" spans="1:25" ht="43.2">
      <c r="A251" s="7" t="s">
        <v>1224</v>
      </c>
      <c r="B251" s="11" t="s">
        <v>1225</v>
      </c>
      <c r="D251" s="57" t="s">
        <v>1226</v>
      </c>
      <c r="F251" s="57"/>
      <c r="G251" s="57"/>
      <c r="H251" s="57"/>
      <c r="J251" s="57"/>
      <c r="P251" s="57"/>
      <c r="W251" s="57"/>
      <c r="X251" s="57"/>
      <c r="Y251" s="57"/>
    </row>
    <row r="252" spans="1:25" ht="28.8">
      <c r="A252" s="7" t="s">
        <v>1227</v>
      </c>
      <c r="B252" s="6" t="s">
        <v>1228</v>
      </c>
      <c r="D252" s="57" t="s">
        <v>1229</v>
      </c>
      <c r="F252" s="57"/>
      <c r="G252" s="57"/>
      <c r="H252" s="57"/>
      <c r="J252" s="57"/>
      <c r="P252" s="57"/>
      <c r="W252" s="57"/>
      <c r="X252" s="57"/>
      <c r="Y252" s="57"/>
    </row>
    <row r="253" spans="1:25" ht="28.8">
      <c r="A253" s="5" t="s">
        <v>1230</v>
      </c>
      <c r="B253" s="6" t="s">
        <v>1231</v>
      </c>
      <c r="D253" s="57" t="s">
        <v>1232</v>
      </c>
      <c r="F253" s="57"/>
      <c r="G253" s="57"/>
      <c r="H253" s="57"/>
      <c r="J253" s="57"/>
      <c r="P253" s="57"/>
      <c r="W253" s="57"/>
      <c r="X253" s="57"/>
      <c r="Y253" s="57"/>
    </row>
    <row r="254" spans="1:25" ht="28.8">
      <c r="A254" s="7" t="s">
        <v>1233</v>
      </c>
      <c r="B254" s="11" t="s">
        <v>1234</v>
      </c>
      <c r="D254" s="57" t="s">
        <v>1235</v>
      </c>
      <c r="F254" s="57"/>
      <c r="G254" s="57"/>
      <c r="H254" s="57"/>
      <c r="J254" s="57"/>
      <c r="P254" s="57"/>
      <c r="W254" s="57"/>
      <c r="X254" s="57"/>
      <c r="Y254" s="57"/>
    </row>
    <row r="255" spans="1:25">
      <c r="A255" s="5" t="s">
        <v>1236</v>
      </c>
      <c r="B255" s="6" t="s">
        <v>1237</v>
      </c>
      <c r="D255" s="57" t="s">
        <v>1238</v>
      </c>
      <c r="F255" s="57"/>
      <c r="G255" s="57"/>
      <c r="H255" s="57"/>
      <c r="J255" s="57"/>
      <c r="P255" s="57"/>
      <c r="W255" s="57"/>
      <c r="X255" s="57"/>
      <c r="Y255" s="57"/>
    </row>
    <row r="256" spans="1:25" ht="28.8">
      <c r="A256" s="5" t="s">
        <v>1239</v>
      </c>
      <c r="B256" s="6" t="s">
        <v>1240</v>
      </c>
      <c r="D256" s="57" t="s">
        <v>1241</v>
      </c>
      <c r="F256" s="57"/>
      <c r="G256" s="57"/>
      <c r="H256" s="57"/>
      <c r="J256" s="57"/>
      <c r="P256" s="57"/>
      <c r="W256" s="57"/>
      <c r="X256" s="57"/>
      <c r="Y256" s="57"/>
    </row>
    <row r="257" spans="1:25" ht="43.2">
      <c r="A257" s="5" t="s">
        <v>1242</v>
      </c>
      <c r="B257" s="8" t="s">
        <v>1243</v>
      </c>
      <c r="D257" s="57" t="s">
        <v>1244</v>
      </c>
      <c r="F257" s="57"/>
      <c r="G257" s="57"/>
      <c r="H257" s="57"/>
      <c r="J257" s="57"/>
      <c r="P257" s="57"/>
      <c r="W257" s="57"/>
      <c r="X257" s="57"/>
      <c r="Y257" s="57"/>
    </row>
    <row r="258" spans="1:25" ht="28.8">
      <c r="A258" s="13" t="s">
        <v>1245</v>
      </c>
      <c r="B258" s="6" t="s">
        <v>1246</v>
      </c>
      <c r="D258" s="57" t="s">
        <v>1247</v>
      </c>
      <c r="F258" s="57"/>
      <c r="G258" s="57"/>
      <c r="H258" s="57"/>
      <c r="J258" s="57"/>
      <c r="P258" s="57"/>
      <c r="W258" s="57"/>
      <c r="X258" s="57"/>
      <c r="Y258" s="57"/>
    </row>
    <row r="259" spans="1:25" ht="43.2">
      <c r="A259" s="5" t="s">
        <v>1248</v>
      </c>
      <c r="B259" s="11" t="s">
        <v>1249</v>
      </c>
      <c r="D259" s="57" t="s">
        <v>1250</v>
      </c>
      <c r="F259" s="57"/>
      <c r="G259" s="57"/>
      <c r="H259" s="57"/>
      <c r="J259" s="57"/>
      <c r="P259" s="57"/>
      <c r="W259" s="57"/>
      <c r="X259" s="57"/>
      <c r="Y259" s="57"/>
    </row>
    <row r="260" spans="1:25">
      <c r="A260" s="5" t="s">
        <v>1251</v>
      </c>
      <c r="B260" s="4" t="s">
        <v>1252</v>
      </c>
      <c r="D260" s="57" t="s">
        <v>1253</v>
      </c>
      <c r="F260" s="57"/>
      <c r="G260" s="57"/>
      <c r="H260" s="57"/>
      <c r="J260" s="57"/>
      <c r="P260" s="57"/>
      <c r="W260" s="57"/>
      <c r="X260" s="57"/>
      <c r="Y260" s="57"/>
    </row>
    <row r="261" spans="1:25">
      <c r="A261" s="7" t="s">
        <v>1254</v>
      </c>
      <c r="B261" s="15" t="s">
        <v>1255</v>
      </c>
      <c r="D261" s="57" t="s">
        <v>1256</v>
      </c>
      <c r="F261" s="57"/>
      <c r="G261" s="57"/>
      <c r="H261" s="57"/>
      <c r="J261" s="57"/>
      <c r="P261" s="57"/>
      <c r="W261" s="57"/>
      <c r="X261" s="57"/>
      <c r="Y261" s="57"/>
    </row>
    <row r="262" spans="1:25" ht="28.8">
      <c r="A262" s="9" t="s">
        <v>1257</v>
      </c>
      <c r="B262" s="6" t="s">
        <v>1258</v>
      </c>
      <c r="D262" s="57" t="s">
        <v>1259</v>
      </c>
      <c r="F262" s="57"/>
      <c r="G262" s="57"/>
      <c r="H262" s="57"/>
      <c r="J262" s="57"/>
      <c r="P262" s="57"/>
      <c r="W262" s="57"/>
      <c r="X262" s="57"/>
      <c r="Y262" s="57"/>
    </row>
    <row r="263" spans="1:25" ht="28.8">
      <c r="A263" s="5" t="s">
        <v>1260</v>
      </c>
      <c r="B263" s="14" t="s">
        <v>1261</v>
      </c>
      <c r="D263" s="57" t="s">
        <v>1262</v>
      </c>
      <c r="F263" s="57"/>
      <c r="G263" s="57"/>
      <c r="H263" s="57"/>
      <c r="J263" s="57"/>
      <c r="P263" s="57"/>
      <c r="W263" s="57"/>
      <c r="X263" s="57"/>
      <c r="Y263" s="57"/>
    </row>
    <row r="264" spans="1:25">
      <c r="A264" s="7" t="s">
        <v>1263</v>
      </c>
      <c r="B264" s="14" t="s">
        <v>1264</v>
      </c>
      <c r="D264" s="57" t="s">
        <v>1265</v>
      </c>
      <c r="F264" s="57"/>
      <c r="J264" s="57"/>
      <c r="P264" s="57"/>
      <c r="W264" s="57"/>
      <c r="X264" s="57"/>
      <c r="Y264" s="57"/>
    </row>
    <row r="265" spans="1:25">
      <c r="A265" s="5" t="s">
        <v>1266</v>
      </c>
      <c r="B265" s="4" t="s">
        <v>1267</v>
      </c>
      <c r="D265" s="57" t="s">
        <v>1268</v>
      </c>
      <c r="F265" s="57"/>
      <c r="J265" s="57"/>
      <c r="P265" s="57"/>
      <c r="W265" s="57"/>
      <c r="X265" s="57"/>
      <c r="Y265" s="57"/>
    </row>
    <row r="266" spans="1:25">
      <c r="A266" s="5" t="s">
        <v>1269</v>
      </c>
      <c r="B266" s="4" t="s">
        <v>1270</v>
      </c>
      <c r="D266" s="57" t="s">
        <v>1271</v>
      </c>
      <c r="F266" s="57"/>
      <c r="J266" s="57"/>
      <c r="P266" s="57"/>
      <c r="W266" s="57"/>
      <c r="X266" s="57"/>
      <c r="Y266" s="57"/>
    </row>
    <row r="267" spans="1:25">
      <c r="A267" s="7" t="s">
        <v>1272</v>
      </c>
      <c r="B267" s="4" t="s">
        <v>1273</v>
      </c>
      <c r="D267" s="57" t="s">
        <v>1274</v>
      </c>
      <c r="F267" s="57"/>
      <c r="J267" s="57"/>
      <c r="P267" s="57"/>
      <c r="W267" s="57"/>
    </row>
    <row r="268" spans="1:25" ht="28.8">
      <c r="A268" s="5" t="s">
        <v>1275</v>
      </c>
      <c r="B268" s="4" t="s">
        <v>1276</v>
      </c>
      <c r="D268" s="57" t="s">
        <v>1277</v>
      </c>
      <c r="F268" s="57"/>
      <c r="J268" s="57"/>
      <c r="P268" s="57"/>
      <c r="W268" s="57"/>
    </row>
    <row r="269" spans="1:25">
      <c r="A269" s="5" t="s">
        <v>1278</v>
      </c>
      <c r="B269" s="4" t="s">
        <v>1279</v>
      </c>
      <c r="D269" s="57" t="s">
        <v>1280</v>
      </c>
      <c r="F269" s="57"/>
      <c r="J269" s="57"/>
      <c r="P269" s="57"/>
      <c r="W269" s="57"/>
    </row>
    <row r="270" spans="1:25">
      <c r="A270" s="5" t="s">
        <v>1281</v>
      </c>
      <c r="B270" s="15" t="s">
        <v>1282</v>
      </c>
      <c r="D270" s="57" t="s">
        <v>1283</v>
      </c>
      <c r="F270" s="57"/>
      <c r="J270" s="57"/>
      <c r="P270" s="57"/>
      <c r="W270" s="57"/>
    </row>
    <row r="271" spans="1:25">
      <c r="A271" s="5" t="s">
        <v>1284</v>
      </c>
      <c r="B271" s="14" t="s">
        <v>1285</v>
      </c>
      <c r="D271" s="57" t="s">
        <v>1286</v>
      </c>
      <c r="F271" s="57"/>
      <c r="J271" s="57"/>
      <c r="P271" s="57"/>
      <c r="W271" s="57"/>
    </row>
    <row r="272" spans="1:25">
      <c r="A272" s="5" t="s">
        <v>1287</v>
      </c>
      <c r="B272" s="8" t="s">
        <v>1288</v>
      </c>
      <c r="D272" s="57" t="s">
        <v>1289</v>
      </c>
      <c r="F272" s="57"/>
      <c r="J272" s="57"/>
      <c r="P272" s="57"/>
      <c r="W272" s="57"/>
    </row>
    <row r="273" spans="1:23" ht="43.2" outlineLevel="1">
      <c r="A273" s="7" t="s">
        <v>1290</v>
      </c>
      <c r="B273" s="8" t="s">
        <v>1291</v>
      </c>
      <c r="F273" s="57"/>
      <c r="W273" s="57"/>
    </row>
    <row r="274" spans="1:23" outlineLevel="1">
      <c r="A274" s="7" t="s">
        <v>1292</v>
      </c>
      <c r="B274" s="8" t="s">
        <v>1293</v>
      </c>
      <c r="F274" s="57"/>
      <c r="W274" s="57"/>
    </row>
    <row r="275" spans="1:23" outlineLevel="1">
      <c r="A275" s="7" t="s">
        <v>1294</v>
      </c>
      <c r="B275" s="6" t="s">
        <v>1295</v>
      </c>
      <c r="F275" s="57"/>
      <c r="W275" s="57"/>
    </row>
    <row r="276" spans="1:23" ht="43.2" outlineLevel="1">
      <c r="A276" s="7" t="s">
        <v>1296</v>
      </c>
      <c r="B276" s="6" t="s">
        <v>1297</v>
      </c>
      <c r="F276" s="57"/>
      <c r="W276" s="57"/>
    </row>
    <row r="277" spans="1:23" ht="28.8" outlineLevel="1">
      <c r="A277" s="7" t="s">
        <v>1298</v>
      </c>
      <c r="B277" s="6" t="s">
        <v>1299</v>
      </c>
      <c r="F277" s="57"/>
      <c r="W277" s="57"/>
    </row>
    <row r="278" spans="1:23" outlineLevel="1">
      <c r="A278" s="5" t="s">
        <v>1300</v>
      </c>
      <c r="B278" s="11" t="s">
        <v>1301</v>
      </c>
      <c r="F278" s="57"/>
      <c r="W278" s="57"/>
    </row>
    <row r="279" spans="1:23" outlineLevel="1">
      <c r="A279" s="7" t="s">
        <v>1302</v>
      </c>
      <c r="B279" s="6" t="s">
        <v>1303</v>
      </c>
      <c r="F279" s="57"/>
      <c r="W279" s="57"/>
    </row>
    <row r="280" spans="1:23" outlineLevel="1">
      <c r="A280" s="7" t="s">
        <v>1304</v>
      </c>
      <c r="B280" s="6" t="s">
        <v>1305</v>
      </c>
      <c r="F280" s="57"/>
      <c r="W280" s="57"/>
    </row>
    <row r="281" spans="1:23" ht="28.8" outlineLevel="1">
      <c r="A281" s="5" t="s">
        <v>1306</v>
      </c>
      <c r="B281" s="11" t="s">
        <v>1307</v>
      </c>
      <c r="F281" s="57"/>
      <c r="W281" s="57"/>
    </row>
    <row r="282" spans="1:23" outlineLevel="1">
      <c r="A282" s="5" t="s">
        <v>1308</v>
      </c>
      <c r="B282" s="6" t="s">
        <v>1309</v>
      </c>
      <c r="F282" s="57"/>
      <c r="W282" s="57"/>
    </row>
    <row r="283" spans="1:23" ht="28.8" outlineLevel="1">
      <c r="A283" s="7" t="s">
        <v>1310</v>
      </c>
      <c r="B283" s="8" t="s">
        <v>1311</v>
      </c>
      <c r="F283" s="57"/>
      <c r="W283" s="57"/>
    </row>
    <row r="284" spans="1:23" ht="43.2" outlineLevel="1">
      <c r="A284" s="7" t="s">
        <v>1312</v>
      </c>
      <c r="B284" s="6" t="s">
        <v>1313</v>
      </c>
      <c r="W284" s="57"/>
    </row>
    <row r="285" spans="1:23" outlineLevel="1">
      <c r="A285" s="5" t="s">
        <v>1314</v>
      </c>
      <c r="B285" s="6" t="s">
        <v>1315</v>
      </c>
      <c r="W285" s="57"/>
    </row>
    <row r="286" spans="1:23" outlineLevel="1">
      <c r="A286" s="5" t="s">
        <v>1316</v>
      </c>
      <c r="B286" s="6" t="s">
        <v>1317</v>
      </c>
      <c r="W286" s="57"/>
    </row>
    <row r="287" spans="1:23" ht="28.8" outlineLevel="1">
      <c r="A287" s="9" t="s">
        <v>1318</v>
      </c>
      <c r="B287" s="6" t="s">
        <v>1319</v>
      </c>
    </row>
    <row r="288" spans="1:23" ht="28.8" outlineLevel="1">
      <c r="A288" s="7" t="s">
        <v>1320</v>
      </c>
      <c r="B288" s="8" t="s">
        <v>1321</v>
      </c>
    </row>
    <row r="289" spans="1:2" outlineLevel="1">
      <c r="A289" s="5" t="s">
        <v>1322</v>
      </c>
      <c r="B289" s="8" t="s">
        <v>1323</v>
      </c>
    </row>
    <row r="290" spans="1:2" ht="28.8" outlineLevel="1">
      <c r="A290" s="5" t="s">
        <v>1324</v>
      </c>
      <c r="B290" s="6" t="s">
        <v>1325</v>
      </c>
    </row>
    <row r="291" spans="1:2" outlineLevel="1">
      <c r="A291" s="5" t="s">
        <v>1326</v>
      </c>
      <c r="B291" s="6" t="s">
        <v>1327</v>
      </c>
    </row>
    <row r="292" spans="1:2" ht="28.8" outlineLevel="1">
      <c r="A292" s="5" t="s">
        <v>1328</v>
      </c>
      <c r="B292" s="11" t="s">
        <v>1329</v>
      </c>
    </row>
    <row r="293" spans="1:2" ht="43.2" outlineLevel="1">
      <c r="A293" s="7" t="s">
        <v>1330</v>
      </c>
      <c r="B293" s="6" t="s">
        <v>1331</v>
      </c>
    </row>
    <row r="294" spans="1:2" ht="28.8" outlineLevel="1">
      <c r="A294" s="5" t="s">
        <v>1332</v>
      </c>
      <c r="B294" s="11" t="s">
        <v>1333</v>
      </c>
    </row>
    <row r="295" spans="1:2" outlineLevel="1">
      <c r="A295" s="5" t="s">
        <v>1334</v>
      </c>
      <c r="B295" s="6" t="s">
        <v>1335</v>
      </c>
    </row>
    <row r="296" spans="1:2" ht="28.8" outlineLevel="1">
      <c r="A296" s="5" t="s">
        <v>1336</v>
      </c>
      <c r="B296" s="6" t="s">
        <v>1337</v>
      </c>
    </row>
    <row r="297" spans="1:2" outlineLevel="1">
      <c r="A297" s="5" t="s">
        <v>1338</v>
      </c>
      <c r="B297" s="6" t="s">
        <v>1339</v>
      </c>
    </row>
    <row r="298" spans="1:2" ht="28.8" outlineLevel="1">
      <c r="A298" s="7" t="s">
        <v>1340</v>
      </c>
      <c r="B298" s="6" t="s">
        <v>1341</v>
      </c>
    </row>
    <row r="299" spans="1:2" ht="28.8" outlineLevel="1">
      <c r="A299" s="5" t="s">
        <v>1342</v>
      </c>
      <c r="B299" s="6" t="s">
        <v>1343</v>
      </c>
    </row>
    <row r="300" spans="1:2" outlineLevel="1">
      <c r="A300" s="5" t="s">
        <v>1344</v>
      </c>
      <c r="B300" s="8" t="s">
        <v>1345</v>
      </c>
    </row>
    <row r="301" spans="1:2" outlineLevel="1">
      <c r="A301" s="5" t="s">
        <v>1346</v>
      </c>
      <c r="B301" s="8" t="s">
        <v>1347</v>
      </c>
    </row>
    <row r="302" spans="1:2" outlineLevel="1">
      <c r="A302" s="7" t="s">
        <v>1348</v>
      </c>
      <c r="B302" s="6" t="s">
        <v>1349</v>
      </c>
    </row>
    <row r="303" spans="1:2" ht="28.8" outlineLevel="1">
      <c r="A303" s="7" t="s">
        <v>1350</v>
      </c>
      <c r="B303" s="8" t="s">
        <v>1351</v>
      </c>
    </row>
    <row r="304" spans="1:2" ht="28.8" outlineLevel="1">
      <c r="A304" s="5" t="s">
        <v>1352</v>
      </c>
      <c r="B304" s="8" t="s">
        <v>1353</v>
      </c>
    </row>
    <row r="305" spans="1:2" ht="28.8" outlineLevel="1">
      <c r="A305" s="5" t="s">
        <v>1354</v>
      </c>
      <c r="B305" s="8" t="s">
        <v>1355</v>
      </c>
    </row>
    <row r="306" spans="1:2" outlineLevel="1"/>
    <row r="307" spans="1:2" outlineLevel="1"/>
    <row r="308" spans="1:2" outlineLevel="1"/>
    <row r="309" spans="1:2" outlineLevel="1"/>
    <row r="310" spans="1:2" outlineLevel="1"/>
    <row r="311" spans="1:2" outlineLevel="1"/>
    <row r="312" spans="1:2" outlineLevel="1"/>
    <row r="313" spans="1:2" outlineLevel="1"/>
    <row r="314" spans="1:2" outlineLevel="1"/>
    <row r="315" spans="1:2" outlineLevel="1"/>
    <row r="316" spans="1:2" outlineLevel="1"/>
    <row r="317" spans="1:2" outlineLevel="1"/>
    <row r="318" spans="1:2" outlineLevel="1"/>
    <row r="319" spans="1:2" outlineLevel="1"/>
    <row r="320" spans="1:2" outlineLevel="1"/>
    <row r="321" outlineLevel="1"/>
    <row r="322" outlineLevel="1"/>
    <row r="323" outlineLevel="1"/>
    <row r="324" outlineLevel="1"/>
    <row r="325" outlineLevel="1"/>
    <row r="326" outlineLevel="1"/>
    <row r="327" outlineLevel="1"/>
    <row r="328" outlineLevel="1"/>
    <row r="329" outlineLevel="1"/>
    <row r="330" outlineLevel="1"/>
    <row r="331" outlineLevel="1"/>
    <row r="332" outlineLevel="1"/>
    <row r="333" outlineLevel="1"/>
    <row r="334" outlineLevel="1"/>
    <row r="335" outlineLevel="1"/>
    <row r="336" outlineLevel="1"/>
    <row r="337" outlineLevel="1"/>
  </sheetData>
  <dataConsolidate/>
  <mergeCells count="2">
    <mergeCell ref="G1:H1"/>
    <mergeCell ref="X1:Y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5"/>
  <sheetViews>
    <sheetView topLeftCell="A16" workbookViewId="0">
      <selection sqref="A1:F25"/>
    </sheetView>
  </sheetViews>
  <sheetFormatPr defaultColWidth="8.6640625" defaultRowHeight="14.4"/>
  <cols>
    <col min="1" max="1" width="13.44140625" customWidth="1"/>
    <col min="2" max="2" width="20" customWidth="1"/>
    <col min="3" max="3" width="33.33203125" customWidth="1"/>
    <col min="4" max="4" width="36.44140625" customWidth="1"/>
    <col min="5" max="5" width="28.6640625" style="43" customWidth="1"/>
    <col min="6" max="6" width="31.33203125" customWidth="1"/>
  </cols>
  <sheetData>
    <row r="1" spans="1:6" ht="15.6">
      <c r="A1" s="321" t="s">
        <v>1356</v>
      </c>
      <c r="B1" s="321"/>
      <c r="C1" s="321"/>
      <c r="D1" s="321"/>
      <c r="E1" s="321"/>
      <c r="F1" s="321"/>
    </row>
    <row r="3" spans="1:6">
      <c r="A3" s="38" t="s">
        <v>1357</v>
      </c>
      <c r="B3" s="38" t="s">
        <v>1358</v>
      </c>
      <c r="C3" s="38" t="s">
        <v>1359</v>
      </c>
      <c r="D3" s="38" t="s">
        <v>1360</v>
      </c>
      <c r="E3" s="39" t="s">
        <v>1361</v>
      </c>
      <c r="F3" s="40" t="s">
        <v>1362</v>
      </c>
    </row>
    <row r="4" spans="1:6" ht="28.8">
      <c r="A4" s="41">
        <v>1103060</v>
      </c>
      <c r="B4" s="42">
        <v>22010200</v>
      </c>
      <c r="C4" s="43" t="s">
        <v>1363</v>
      </c>
      <c r="D4" s="44" t="s">
        <v>1363</v>
      </c>
      <c r="E4" s="43" t="s">
        <v>1364</v>
      </c>
      <c r="F4" t="s">
        <v>1365</v>
      </c>
    </row>
    <row r="5" spans="1:6">
      <c r="A5" s="41">
        <v>1304000</v>
      </c>
      <c r="B5" s="42">
        <v>27020000</v>
      </c>
      <c r="C5" s="43" t="s">
        <v>1161</v>
      </c>
      <c r="D5" s="44" t="s">
        <v>1161</v>
      </c>
      <c r="E5" s="43" t="s">
        <v>1366</v>
      </c>
      <c r="F5" t="s">
        <v>1365</v>
      </c>
    </row>
    <row r="6" spans="1:6" ht="57.6">
      <c r="A6" s="41">
        <v>1900030</v>
      </c>
      <c r="B6" s="42">
        <v>21010500</v>
      </c>
      <c r="C6" s="43" t="s">
        <v>1367</v>
      </c>
      <c r="D6" s="44" t="s">
        <v>1368</v>
      </c>
      <c r="E6" s="43" t="s">
        <v>1369</v>
      </c>
      <c r="F6" t="s">
        <v>1365</v>
      </c>
    </row>
    <row r="7" spans="1:6" ht="28.8">
      <c r="A7" s="41">
        <v>1900401</v>
      </c>
      <c r="B7" s="42">
        <v>22020810</v>
      </c>
      <c r="C7" s="43" t="s">
        <v>860</v>
      </c>
      <c r="D7" s="44" t="s">
        <v>1370</v>
      </c>
      <c r="E7" s="43" t="s">
        <v>1371</v>
      </c>
      <c r="F7" t="s">
        <v>1365</v>
      </c>
    </row>
    <row r="8" spans="1:6" ht="28.8">
      <c r="A8" s="41">
        <v>1900402</v>
      </c>
      <c r="B8" s="42">
        <v>22020830</v>
      </c>
      <c r="C8" s="43" t="s">
        <v>1372</v>
      </c>
      <c r="D8" s="44" t="s">
        <v>1373</v>
      </c>
      <c r="E8" s="43" t="s">
        <v>1371</v>
      </c>
      <c r="F8" t="s">
        <v>1365</v>
      </c>
    </row>
    <row r="9" spans="1:6" ht="86.4">
      <c r="A9" s="41">
        <v>1900440</v>
      </c>
      <c r="B9" s="42">
        <v>22020300</v>
      </c>
      <c r="C9" s="43" t="s">
        <v>1374</v>
      </c>
      <c r="D9" s="44" t="s">
        <v>1375</v>
      </c>
      <c r="E9" s="43" t="s">
        <v>1376</v>
      </c>
      <c r="F9" t="s">
        <v>1365</v>
      </c>
    </row>
    <row r="10" spans="1:6" ht="86.4">
      <c r="A10" s="41">
        <v>1900441</v>
      </c>
      <c r="B10" s="42">
        <v>22020600</v>
      </c>
      <c r="C10" s="43" t="s">
        <v>1377</v>
      </c>
      <c r="D10" s="44" t="s">
        <v>1378</v>
      </c>
      <c r="E10" s="43" t="s">
        <v>1371</v>
      </c>
      <c r="F10" t="s">
        <v>1365</v>
      </c>
    </row>
    <row r="11" spans="1:6" ht="43.2">
      <c r="A11" s="45">
        <v>2500000</v>
      </c>
      <c r="B11" s="42">
        <v>21050200</v>
      </c>
      <c r="C11" s="43" t="s">
        <v>1379</v>
      </c>
      <c r="D11" s="44" t="s">
        <v>1380</v>
      </c>
      <c r="E11" s="43" t="s">
        <v>1381</v>
      </c>
      <c r="F11" t="s">
        <v>1365</v>
      </c>
    </row>
    <row r="12" spans="1:6" ht="43.2">
      <c r="A12" s="41">
        <v>1104000</v>
      </c>
      <c r="B12" s="42">
        <v>25020201</v>
      </c>
      <c r="C12" s="43" t="s">
        <v>1382</v>
      </c>
      <c r="D12" s="44" t="s">
        <v>1382</v>
      </c>
      <c r="E12" s="43" t="s">
        <v>1383</v>
      </c>
      <c r="F12" t="s">
        <v>1384</v>
      </c>
    </row>
    <row r="13" spans="1:6" ht="43.2">
      <c r="A13" s="41">
        <v>1111040</v>
      </c>
      <c r="B13" s="42">
        <v>21012500</v>
      </c>
      <c r="C13" s="43" t="s">
        <v>1385</v>
      </c>
      <c r="D13" s="44" t="s">
        <v>1386</v>
      </c>
      <c r="E13" s="43" t="s">
        <v>1387</v>
      </c>
      <c r="F13" t="s">
        <v>1384</v>
      </c>
    </row>
    <row r="14" spans="1:6" ht="72">
      <c r="A14" s="45">
        <v>1900180</v>
      </c>
      <c r="B14" s="42">
        <v>21040400</v>
      </c>
      <c r="C14" s="43" t="s">
        <v>1388</v>
      </c>
      <c r="D14" s="44" t="s">
        <v>1389</v>
      </c>
      <c r="E14" s="43" t="s">
        <v>1390</v>
      </c>
      <c r="F14" t="s">
        <v>1384</v>
      </c>
    </row>
    <row r="15" spans="1:6" ht="57.6">
      <c r="A15" s="41">
        <v>1900290</v>
      </c>
      <c r="B15" s="42">
        <v>21030400</v>
      </c>
      <c r="C15" s="43" t="s">
        <v>1391</v>
      </c>
      <c r="D15" s="44" t="s">
        <v>1392</v>
      </c>
      <c r="E15" s="43" t="s">
        <v>1393</v>
      </c>
      <c r="F15" t="s">
        <v>1384</v>
      </c>
    </row>
    <row r="16" spans="1:6" ht="86.4">
      <c r="A16" s="41">
        <v>1900293</v>
      </c>
      <c r="B16" s="42">
        <v>21030800</v>
      </c>
      <c r="C16" s="43" t="s">
        <v>1394</v>
      </c>
      <c r="D16" s="44" t="s">
        <v>1395</v>
      </c>
      <c r="E16" s="43" t="s">
        <v>1396</v>
      </c>
      <c r="F16" t="s">
        <v>1384</v>
      </c>
    </row>
    <row r="17" spans="1:6" ht="57.6">
      <c r="A17" s="45">
        <v>2640000</v>
      </c>
      <c r="B17" s="42">
        <v>21020200</v>
      </c>
      <c r="C17" s="43" t="s">
        <v>1397</v>
      </c>
      <c r="D17" s="44" t="s">
        <v>1398</v>
      </c>
      <c r="E17" s="43" t="s">
        <v>1399</v>
      </c>
      <c r="F17" t="s">
        <v>1384</v>
      </c>
    </row>
    <row r="18" spans="1:6" ht="57.6">
      <c r="A18" s="41">
        <v>2650000</v>
      </c>
      <c r="B18" s="42">
        <v>21020300</v>
      </c>
      <c r="C18" s="43" t="s">
        <v>1400</v>
      </c>
      <c r="D18" s="44" t="s">
        <v>1401</v>
      </c>
      <c r="E18" s="43" t="s">
        <v>1402</v>
      </c>
      <c r="F18" t="s">
        <v>1384</v>
      </c>
    </row>
    <row r="19" spans="1:6" ht="57.6">
      <c r="A19" s="41">
        <v>2670000</v>
      </c>
      <c r="B19" s="42">
        <v>21020400</v>
      </c>
      <c r="C19" s="43" t="s">
        <v>1403</v>
      </c>
      <c r="D19" s="44" t="s">
        <v>1404</v>
      </c>
      <c r="E19" s="43" t="s">
        <v>1405</v>
      </c>
      <c r="F19" t="s">
        <v>1384</v>
      </c>
    </row>
    <row r="20" spans="1:6" ht="28.8">
      <c r="A20" s="41">
        <v>1111040</v>
      </c>
      <c r="B20" s="42">
        <v>21012500</v>
      </c>
      <c r="C20" s="43" t="s">
        <v>1385</v>
      </c>
      <c r="D20" s="44" t="s">
        <v>1406</v>
      </c>
      <c r="E20" s="43" t="s">
        <v>1407</v>
      </c>
      <c r="F20" t="s">
        <v>1408</v>
      </c>
    </row>
    <row r="21" spans="1:6">
      <c r="A21" s="41">
        <v>1500000</v>
      </c>
      <c r="B21" s="42">
        <v>21012300</v>
      </c>
      <c r="C21" s="43" t="s">
        <v>1409</v>
      </c>
      <c r="D21" s="44" t="s">
        <v>1410</v>
      </c>
      <c r="E21" s="43" t="s">
        <v>1411</v>
      </c>
      <c r="F21" t="s">
        <v>1408</v>
      </c>
    </row>
    <row r="22" spans="1:6" ht="28.8">
      <c r="A22" s="41">
        <v>1900210</v>
      </c>
      <c r="B22" s="42">
        <v>22030100</v>
      </c>
      <c r="C22" s="43" t="s">
        <v>1412</v>
      </c>
      <c r="D22" s="44" t="s">
        <v>1413</v>
      </c>
      <c r="E22" s="43" t="s">
        <v>1414</v>
      </c>
      <c r="F22" t="s">
        <v>1415</v>
      </c>
    </row>
    <row r="23" spans="1:6" ht="28.8">
      <c r="A23" s="41">
        <v>1900550</v>
      </c>
      <c r="B23" s="42">
        <v>22030400</v>
      </c>
      <c r="C23" s="43" t="s">
        <v>1416</v>
      </c>
      <c r="D23" s="44" t="s">
        <v>1416</v>
      </c>
      <c r="E23" s="43" t="s">
        <v>1417</v>
      </c>
      <c r="F23" t="s">
        <v>1415</v>
      </c>
    </row>
    <row r="24" spans="1:6" ht="43.2">
      <c r="A24" s="41">
        <v>1900460</v>
      </c>
      <c r="B24" s="42">
        <v>22060400</v>
      </c>
      <c r="C24" s="43" t="s">
        <v>1418</v>
      </c>
      <c r="D24" s="44" t="s">
        <v>1419</v>
      </c>
      <c r="E24" s="43" t="s">
        <v>1420</v>
      </c>
      <c r="F24" t="s">
        <v>1421</v>
      </c>
    </row>
    <row r="25" spans="1:6" ht="57.6">
      <c r="A25" s="41">
        <v>1900540</v>
      </c>
      <c r="B25" s="42">
        <v>23030000</v>
      </c>
      <c r="C25" s="43" t="s">
        <v>1422</v>
      </c>
      <c r="D25" s="44" t="s">
        <v>1423</v>
      </c>
      <c r="E25" s="43" t="s">
        <v>1424</v>
      </c>
      <c r="F25" t="s">
        <v>1421</v>
      </c>
    </row>
  </sheetData>
  <sortState xmlns:xlrd2="http://schemas.microsoft.com/office/spreadsheetml/2017/richdata2" ref="A4:F25">
    <sortCondition ref="F4:F25"/>
  </sortState>
  <mergeCells count="1">
    <mergeCell ref="A1:F1"/>
  </mergeCells>
  <pageMargins left="0.7" right="0.7" top="0.75" bottom="0.75" header="0.3" footer="0.3"/>
  <pageSetup paperSize="8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view="pageBreakPreview" zoomScale="60" workbookViewId="0"/>
  </sheetViews>
  <sheetFormatPr defaultColWidth="8.6640625"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Записка</vt:lpstr>
      <vt:lpstr>Смета</vt:lpstr>
      <vt:lpstr>Инструкция по заполнению</vt:lpstr>
      <vt:lpstr>Списки</vt:lpstr>
      <vt:lpstr>Согласование ЦБ</vt:lpstr>
      <vt:lpstr>Лист1</vt:lpstr>
      <vt:lpstr>валюты</vt:lpstr>
      <vt:lpstr>Должности</vt:lpstr>
      <vt:lpstr>колич</vt:lpstr>
      <vt:lpstr>Записка!Область_печати</vt:lpstr>
      <vt:lpstr>Основание</vt:lpstr>
      <vt:lpstr>Подразделение</vt:lpstr>
      <vt:lpstr>Прием</vt:lpstr>
      <vt:lpstr>Страна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Захарова Юлия</dc:creator>
  <cp:keywords/>
  <dc:description/>
  <cp:lastModifiedBy>Алексей Ноздринов</cp:lastModifiedBy>
  <cp:revision/>
  <cp:lastPrinted>2022-06-14T09:46:24Z</cp:lastPrinted>
  <dcterms:created xsi:type="dcterms:W3CDTF">2015-03-22T14:01:40Z</dcterms:created>
  <dcterms:modified xsi:type="dcterms:W3CDTF">2024-07-29T13:31:06Z</dcterms:modified>
  <cp:category/>
  <cp:contentStatus/>
</cp:coreProperties>
</file>