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555" windowWidth="15480" windowHeight="10785"/>
  </bookViews>
  <sheets>
    <sheet name=" профиль" sheetId="3" r:id="rId1"/>
    <sheet name="условные обозначения" sheetId="5" r:id="rId2"/>
    <sheet name="системные компетенции" sheetId="4" r:id="rId3"/>
    <sheet name="профессиональные колмпетенции" sheetId="6" r:id="rId4"/>
    <sheet name="проф.задачи" sheetId="7" r:id="rId5"/>
  </sheets>
  <definedNames>
    <definedName name="_xlnm.Print_Area" localSheetId="0">' профиль'!$A$1:$BZ$94</definedName>
  </definedNames>
  <calcPr calcId="125725"/>
</workbook>
</file>

<file path=xl/calcChain.xml><?xml version="1.0" encoding="utf-8"?>
<calcChain xmlns="http://schemas.openxmlformats.org/spreadsheetml/2006/main">
  <c r="Y91" i="3"/>
  <c r="X91"/>
  <c r="W91"/>
  <c r="V91"/>
  <c r="U91"/>
  <c r="T91"/>
  <c r="S91"/>
  <c r="L91"/>
  <c r="K91"/>
  <c r="J91"/>
  <c r="I91"/>
  <c r="H91"/>
  <c r="G91"/>
  <c r="F91"/>
  <c r="AX91"/>
  <c r="AK91"/>
  <c r="C77"/>
  <c r="C40"/>
  <c r="C11"/>
  <c r="C9" s="1"/>
  <c r="C8" s="1"/>
  <c r="AZ91"/>
  <c r="AY91"/>
  <c r="AW91"/>
  <c r="AV91"/>
  <c r="AU91"/>
  <c r="AT91"/>
  <c r="C5"/>
  <c r="C4"/>
  <c r="C76" l="1"/>
  <c r="C91" s="1"/>
  <c r="AG91"/>
  <c r="AI91"/>
  <c r="AM91"/>
  <c r="AH91"/>
  <c r="AJ91"/>
  <c r="AL91"/>
</calcChain>
</file>

<file path=xl/sharedStrings.xml><?xml version="1.0" encoding="utf-8"?>
<sst xmlns="http://schemas.openxmlformats.org/spreadsheetml/2006/main" count="789" uniqueCount="339">
  <si>
    <t>Проректор</t>
  </si>
  <si>
    <t>Общая трудоемкость основной образовательной программы</t>
  </si>
  <si>
    <t>Цикл дисциплин программы</t>
  </si>
  <si>
    <t>Цикл общих дисциплин направления</t>
  </si>
  <si>
    <t>Практика, научно-исследовательская работа</t>
  </si>
  <si>
    <t>Итоговая государственная аттестация, в том числе подготовка и защита выпусконой квалификационной  работы</t>
  </si>
  <si>
    <t>Базовая часть</t>
  </si>
  <si>
    <t xml:space="preserve"> Всего на теоретическое обучение</t>
  </si>
  <si>
    <t xml:space="preserve">    Методология научных исследований в менеджменте</t>
  </si>
  <si>
    <t xml:space="preserve">    Стратегии в менеджменте</t>
  </si>
  <si>
    <t xml:space="preserve">    Экономика и финансы организации</t>
  </si>
  <si>
    <t xml:space="preserve">  Системный анализ и теория систем</t>
  </si>
  <si>
    <t xml:space="preserve">    Маркетинг (продвинутый курс)</t>
  </si>
  <si>
    <t xml:space="preserve">     Ключевые показатели эффективности в стратегическом и корпоративном управлении</t>
  </si>
  <si>
    <t xml:space="preserve">   Экономическая и правовая безопасность управленческой деятельности</t>
  </si>
  <si>
    <t xml:space="preserve">  Научно-исследовательский семинар "Современные методы и технологии стратегического менеджмента"</t>
  </si>
  <si>
    <t xml:space="preserve">  Практика научно-исследовательсткая </t>
  </si>
  <si>
    <t xml:space="preserve">  Курсовая работа </t>
  </si>
  <si>
    <t>Специализация "Стратегический менеджмент"</t>
  </si>
  <si>
    <t>Специализация "Управление человеческими ресурсами"</t>
  </si>
  <si>
    <t>Специализация " Инновационыый менеджмент"</t>
  </si>
  <si>
    <t>Специализация " Предпринимательство"</t>
  </si>
  <si>
    <t>Специализация " Государственное и  муниципальное управление"</t>
  </si>
  <si>
    <t xml:space="preserve">    Технологии управления человеческими ресурсами</t>
  </si>
  <si>
    <t xml:space="preserve">    Государственное и муниципальное управление</t>
  </si>
  <si>
    <t xml:space="preserve">     Разработка управленческих решений в государственных и муниципальных органах власти</t>
  </si>
  <si>
    <t xml:space="preserve">    Венчурный бизнес и прямые частные инвестиции</t>
  </si>
  <si>
    <t xml:space="preserve">     Бизнес-планирование на посевной стадии инновационного проекта</t>
  </si>
  <si>
    <t xml:space="preserve">     Маркетинг инноваций</t>
  </si>
  <si>
    <t xml:space="preserve">     Развитие личностных компетенций</t>
  </si>
  <si>
    <t xml:space="preserve">     Бизнес-моделирование и развитие компании</t>
  </si>
  <si>
    <t xml:space="preserve">     Правовые основы предпринимательской деятельности</t>
  </si>
  <si>
    <t xml:space="preserve">     Организация системы продаж</t>
  </si>
  <si>
    <t>М.1.</t>
  </si>
  <si>
    <t>М.2.</t>
  </si>
  <si>
    <t>1.</t>
  </si>
  <si>
    <t>4.</t>
  </si>
  <si>
    <t>2.</t>
  </si>
  <si>
    <t>3.</t>
  </si>
  <si>
    <t>5.</t>
  </si>
  <si>
    <t>6.</t>
  </si>
  <si>
    <t>7.</t>
  </si>
  <si>
    <t>8.</t>
  </si>
  <si>
    <t>9.</t>
  </si>
  <si>
    <t>10.</t>
  </si>
  <si>
    <t>2.1.</t>
  </si>
  <si>
    <t>2.2.</t>
  </si>
  <si>
    <t>2.3.</t>
  </si>
  <si>
    <t>2.4.</t>
  </si>
  <si>
    <t>М.3.</t>
  </si>
  <si>
    <t>2.5.</t>
  </si>
  <si>
    <t>М.4.</t>
  </si>
  <si>
    <t>Базовые дисциплины специализаций</t>
  </si>
  <si>
    <t>Вариативная часть</t>
  </si>
  <si>
    <t>(СК-1), (СК-2), (СК-6), (СК-7), (ПК-3), (ПК-6), (ПК-10), (ПК-12), (ПК-14),  (ПК-20), (ПК-21), (ПК-22), (ПК-23), (ПК-24), (ПК-25)</t>
  </si>
  <si>
    <t>С.Ю. Рощин</t>
  </si>
  <si>
    <t xml:space="preserve">  Научно-исследовательский семинар "Управленческие решения в системе ГМУ" </t>
  </si>
  <si>
    <t xml:space="preserve">  Научно-исследовательский семинар "Менеджмент инновационного проекта" </t>
  </si>
  <si>
    <t xml:space="preserve">  Научно-исследовательский семинар "Исследовательский проект в управлении человеческими ресурсами" </t>
  </si>
  <si>
    <t xml:space="preserve">  Научно-исследовательский семинар "Инновации, технологии и предпринимательство" </t>
  </si>
  <si>
    <t>2.6.</t>
  </si>
  <si>
    <t>Предпринимательство (продвинутый курс)</t>
  </si>
  <si>
    <t>Анализ и проектирование бизнес-процессов</t>
  </si>
  <si>
    <t>Методы развития организации</t>
  </si>
  <si>
    <t>2.7.</t>
  </si>
  <si>
    <t>2.8.</t>
  </si>
  <si>
    <t>2.9.</t>
  </si>
  <si>
    <t>Экономика персонала</t>
  </si>
  <si>
    <t>Правовые основы управления персоналом</t>
  </si>
  <si>
    <t>2.10.</t>
  </si>
  <si>
    <t>2.11.</t>
  </si>
  <si>
    <t>2.12.</t>
  </si>
  <si>
    <t>Государственное регулирование экономики</t>
  </si>
  <si>
    <t>Управление проектами и целевыми программами</t>
  </si>
  <si>
    <t>2.13.</t>
  </si>
  <si>
    <t>2.14.</t>
  </si>
  <si>
    <t>2.15.</t>
  </si>
  <si>
    <t>Специализация " Лин-менеджмент"</t>
  </si>
  <si>
    <t>Экономика и учет в лин-менеджменте</t>
  </si>
  <si>
    <t>Основы бережливого производства</t>
  </si>
  <si>
    <t>2.16.</t>
  </si>
  <si>
    <t>2.17.</t>
  </si>
  <si>
    <t>2.18.</t>
  </si>
  <si>
    <t>Специализация " Global business"</t>
  </si>
  <si>
    <t>Международные финансы (преподается на английском языке)</t>
  </si>
  <si>
    <t>Глобальное лидерство и культурные традиции (преподается на английском языке)</t>
  </si>
  <si>
    <t>Глобальная система управления и международный маркетинг (преподается на английском языке)</t>
  </si>
  <si>
    <t>3.1.</t>
  </si>
  <si>
    <t>Блок 1 (2 из 14)</t>
  </si>
  <si>
    <t>Методы проведения тренинга</t>
  </si>
  <si>
    <t xml:space="preserve">     Власть и политика в организации </t>
  </si>
  <si>
    <t>Противодействие коррупции: правовые, этические, политические и экономические проблемы</t>
  </si>
  <si>
    <t>Управление государственными закупками</t>
  </si>
  <si>
    <t>Инструменты Лин-менеджмента</t>
  </si>
  <si>
    <t>Управление цепями поставок в Лин-менеджменте</t>
  </si>
  <si>
    <t>Межкультурные коммуникации (преподается на английском языке)</t>
  </si>
  <si>
    <t>Международное управление человеческими ресурсами (преподается на английском языке)</t>
  </si>
  <si>
    <t>3.2.</t>
  </si>
  <si>
    <t xml:space="preserve">    Блок 2 (4 из 12 ) </t>
  </si>
  <si>
    <t xml:space="preserve">     Предпринимательские финансы и управление рисками</t>
  </si>
  <si>
    <t xml:space="preserve">     Правовые аспекты бизнеса</t>
  </si>
  <si>
    <t xml:space="preserve">     Управление талантами</t>
  </si>
  <si>
    <t xml:space="preserve">     Управление внутрикорпоративными взаимодействиями</t>
  </si>
  <si>
    <t xml:space="preserve">     Управление органиазционными изменениями</t>
  </si>
  <si>
    <t xml:space="preserve">     Современные технологии в УЧР</t>
  </si>
  <si>
    <t xml:space="preserve">     GR-менеджмент</t>
  </si>
  <si>
    <t xml:space="preserve">     Лидерство как форма изменения производственных систем</t>
  </si>
  <si>
    <t xml:space="preserve">     Бережливый учет от нормативных затрат к целевым затратам (преподается на английском языке)</t>
  </si>
  <si>
    <t>Управление проектами</t>
  </si>
  <si>
    <t>Стратегии командообразования</t>
  </si>
  <si>
    <t>Политико-административный менеджмент</t>
  </si>
  <si>
    <t>Преобразования компании на основе лин-менеджмента</t>
  </si>
  <si>
    <t>Health management как инструмент управления человеческими ресурсами</t>
  </si>
  <si>
    <t xml:space="preserve">  Научно-исследовательский семинар (1 из 7)</t>
  </si>
  <si>
    <t xml:space="preserve">  Научно-исследовательский семинар "Современные методы развития лин-менеджмента" </t>
  </si>
  <si>
    <t xml:space="preserve">  Научно-исследовательский семинар "Исследовательский проект в глобальном бизнесе" (преподается на английском языке)</t>
  </si>
  <si>
    <t>Дисциплина из пула МАГО-ЛЕГО</t>
  </si>
  <si>
    <t>Подготовка выпускной квалификационной работы</t>
  </si>
  <si>
    <t>Защита выпускной квалификационной работы</t>
  </si>
  <si>
    <t>(СК-1),(СК-2) (СК-6), (СК-7), (ПК-10), (ПК-11), (ПК-12), (ПК-13), (ПК-14), (ПК-21), (ПК-26)</t>
  </si>
  <si>
    <t>(СК-1),(СК-2), (СК-3), (СК-6), (СК-7), (ПК-3), (ПК-8), (ПК-10), (ПК-11), (ПК-12), (ПК-21), (ПК-22), (ПК-23), (ПК-25), (ПК-26)</t>
  </si>
  <si>
    <t xml:space="preserve"> (СК-4), (СК-5), (СК-8), (ПК-1), (ПК-2), (ПК-3), (ПК-4), (ПК-5), (ПК-7), (ПК-8), (ПК-9), (ПК-14), (ПК-15), (ПК-16), (ПК-17), (ПК-18), (ПК-19), (ПК-20), (ПК-27),(ПК-28), (ПК-29)</t>
  </si>
  <si>
    <t>Компететнтностный профиль направления подготовки 38.04.02 "Менеджмент" уровень магистратура</t>
  </si>
  <si>
    <t>Структура ООП</t>
  </si>
  <si>
    <t>ЗЕ</t>
  </si>
  <si>
    <t>системные компетенции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</si>
  <si>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</si>
  <si>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</si>
  <si>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</si>
  <si>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</si>
  <si>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</si>
  <si>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</si>
  <si>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</si>
  <si>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</si>
  <si>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</si>
  <si>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</si>
  <si>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</si>
  <si>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</si>
  <si>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</si>
  <si>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</si>
  <si>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</si>
  <si>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</si>
  <si>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</si>
  <si>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</si>
  <si>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</si>
  <si>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</si>
  <si>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</si>
  <si>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</si>
  <si>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</si>
  <si>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</si>
  <si>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</si>
  <si>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</si>
  <si>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</si>
  <si>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</si>
  <si>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</si>
  <si>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</si>
  <si>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</si>
  <si>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</si>
  <si>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</si>
  <si>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</si>
  <si>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</si>
  <si>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</si>
  <si>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ПК-29</t>
  </si>
  <si>
    <t>профессиональные задачи</t>
  </si>
  <si>
    <t>Профессиональные компетенции</t>
  </si>
  <si>
    <t>СД</t>
  </si>
  <si>
    <t>РБ</t>
  </si>
  <si>
    <t>РБ, СД</t>
  </si>
  <si>
    <t>СД, МЦ</t>
  </si>
  <si>
    <t>РБ, СД, МЦ</t>
  </si>
  <si>
    <t>РБ,СД</t>
  </si>
  <si>
    <t>применение</t>
  </si>
  <si>
    <t>научение</t>
  </si>
  <si>
    <t>введение</t>
  </si>
  <si>
    <t>мотивационно-ценностная составляющая</t>
  </si>
  <si>
    <t>МЦ</t>
  </si>
  <si>
    <t>способы деятельности</t>
  </si>
  <si>
    <t>ресурсная база</t>
  </si>
  <si>
    <t>зачетные единицы</t>
  </si>
  <si>
    <t>№ по порядку</t>
  </si>
  <si>
    <t>Код компе-тенции по ЕК</t>
  </si>
  <si>
    <t>Формулировка компетенции</t>
  </si>
  <si>
    <t>СК-М1</t>
  </si>
  <si>
    <t>Способен рефлексировать (оценивать и перерабатывать) освоенные научные методы и способы деятельности</t>
  </si>
  <si>
    <t>СК-М2</t>
  </si>
  <si>
    <t>Способен предлагать концепции, модели, изобретать и использовать новые способы и инструменты профессиональной деятельности</t>
  </si>
  <si>
    <t>СК-М3</t>
  </si>
  <si>
    <t>Способен к самостоятельному освоению новых методов исследования, изменению научного и научно-производственного профиля своей деятельности</t>
  </si>
  <si>
    <t>СК-М4</t>
  </si>
  <si>
    <t>Способен повышать свой интеллектуальный и культурный уровень, строить траекторию профессионального развития и карьеры</t>
  </si>
  <si>
    <t>СК-М5</t>
  </si>
  <si>
    <t>Способен принимать управленческие решения, оценивать их возможные последствия и нести за них ответственность</t>
  </si>
  <si>
    <t>СК-М6</t>
  </si>
  <si>
    <t>Способен анализировать, верифицировать информацию, оценивать ее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</t>
  </si>
  <si>
    <t>СК-М7</t>
  </si>
  <si>
    <t>Способен организовать многостороннюю (в том числе, межкультурную) коммуникацию и управлять ею</t>
  </si>
  <si>
    <t>СК-М8</t>
  </si>
  <si>
    <t>Способен вести профессиональную, в том числе, научно-исследовательскую деятельность в международной среде</t>
  </si>
  <si>
    <t>Системные компетенции</t>
  </si>
  <si>
    <t>5.2.1. Социально-личностными</t>
  </si>
  <si>
    <t>СЛК–М1</t>
  </si>
  <si>
    <t>Способен задавать, транслировать правовые и этические нормы в профессиональной и социальной деятельности</t>
  </si>
  <si>
    <t>СЛК–М2</t>
  </si>
  <si>
    <t>Способен использовать социальные и межкультурные различия для решения проблем в профессиональной и социальной деятельности</t>
  </si>
  <si>
    <t>СЛК–М3</t>
  </si>
  <si>
    <t>Способен определять, транслировать общие цели в профессиональной и социальной деятельности</t>
  </si>
  <si>
    <t>СЛК–М4</t>
  </si>
  <si>
    <t>Способен к осознанному выбору стратегий межличностного взаимодействия</t>
  </si>
  <si>
    <t>СЛКМ5</t>
  </si>
  <si>
    <t>Способен транслировать нормы здорового образа жизни, увлекать своим примером</t>
  </si>
  <si>
    <t>СЛК–М6</t>
  </si>
  <si>
    <t>Способен разрешать мировоззренческие, социально и личностно значимые проблемы</t>
  </si>
  <si>
    <t>СЛК–М7</t>
  </si>
  <si>
    <t>Способен строить профессиональную деятельность, бизнес и делать выбор, руководствуясь принципами социальной ответственности</t>
  </si>
  <si>
    <t>СЛК–М8</t>
  </si>
  <si>
    <t>Способен порождать принципиально новые идеи и продукты, обладает креативностью, инициативностью</t>
  </si>
  <si>
    <t>СЛК–М9</t>
  </si>
  <si>
    <t>Способен создавать и описывать технологические требования и нормативы профессиональной деятельности и ответственно контролировать их выполнение</t>
  </si>
  <si>
    <t>5.2.2.Инструментальными (по видам деятельности)</t>
  </si>
  <si>
    <t>научно-исследовательскими, преподавательскими</t>
  </si>
  <si>
    <t>М2.3_5.4_5.6_7.1(М)</t>
  </si>
  <si>
    <t>Способен выявлять и формулировать актуальные научные проблемы в области менеджмента, обобщать и критически оценивать результаты, полученные отечественными и зарубежными исследователями по избранной теме</t>
  </si>
  <si>
    <t>М4.1_5.2_5.6_7.1(М)</t>
  </si>
  <si>
    <t>Способен выявлять данные, необходимые для решения поставленных исследовательских задач в сфере управления; осуществлять сбор данных, как в полевых условиях, так и из основных источников социально-экономической информации: отчетности организаций различных форм собственности, ведомств и т.д., баз данных, журналов, и др., анализ и обработку этих данных, информацию отечественной и зарубежной статистики о социально-экономических процессах и явлениях</t>
  </si>
  <si>
    <t>М2.3_4.1_4.3_ 7.1 (М)</t>
  </si>
  <si>
    <t>Способен формулировать и проверять научные гипотезы, выбирать и обосновывать инструментальные средства, современные технические средства и информационные технологии для обработки информации в соответствии с поставленной научной задачей в сфере управления, анализировать результаты расчетов и обосновывать полученные выводы</t>
  </si>
  <si>
    <t>М 3.1_3.2_4.2</t>
  </si>
  <si>
    <t>Способен представлять результаты проведенного исследования в виде отчета, статьи или доклада</t>
  </si>
  <si>
    <t>М 3.2_2.3_ 4.2_7.2 (М).</t>
  </si>
  <si>
    <t>Способен представлять результаты исследований в виде методических материалов для использования в преподавании управленческих дисциплин</t>
  </si>
  <si>
    <t>М2.2.2_5.6__ 7.2 (М).</t>
  </si>
  <si>
    <t>Способен разрабатывать учебные программы и методическое обеспечение для преподавания управленческих дисциплин</t>
  </si>
  <si>
    <t>М1.2преп._ 2.2.1_2.4.1_ 7.2 (М)</t>
  </si>
  <si>
    <t>Способен преподавать управленческие дисциплины с использованием результатов научных исследований</t>
  </si>
  <si>
    <t>М 1.3ни_ 1.2.преп._7.2 (М)</t>
  </si>
  <si>
    <t>управленческими и предпринимательскими</t>
  </si>
  <si>
    <t>М1.1-1.3_ 7.3 (М)</t>
  </si>
  <si>
    <t>Способность решать задачи формирования сети бизнес-процессов в организации</t>
  </si>
  <si>
    <t>М 1.1-1.3_ 2.4.2-2_7.3(М)</t>
  </si>
  <si>
    <t>Способен решать задачи управления деловыми организациями, связанные с операциями на мировых рынках в условиях глобализации</t>
  </si>
  <si>
    <t>М 1.1-1.3_ 7.3 (М)_ 5.4.</t>
  </si>
  <si>
    <t>Способен разрабатывать корпоративную стратегию, стратегию бизнеса и функциональные стратегии организации</t>
  </si>
  <si>
    <t>М 1.2-1.3_ 7.3 (М)</t>
  </si>
  <si>
    <t>Способен планировать и осуществлять проекты и мероприятия, направленные на реализацию стратегий организации</t>
  </si>
  <si>
    <t>М 1.1-1.3_ 7.3 (М)_5.6</t>
  </si>
  <si>
    <t>Способен разрабатывать программы организационного развития и обеспечивать их реализацию</t>
  </si>
  <si>
    <t>М 1.1-1.3_ 7.3 (М)_ 7.4 (М)</t>
  </si>
  <si>
    <t>Способен использовать современные менеджериальные технологии и разрабатывать новые технологии управления для повышения эффективности деятельности организации</t>
  </si>
  <si>
    <t>М 1.1-1.3_ 7.4 (М)</t>
  </si>
  <si>
    <t>Способен находить и оценивать новые рыночные возможности, формировать и оценивать бизнес-идеи, разрабатывать бизнес-планы создания нового бизнеса</t>
  </si>
  <si>
    <t>М 4.1_4.3_ 7.4(М)_7.5 (М)</t>
  </si>
  <si>
    <t>Способен выявлять данные, необходимые для решения поставленных управленческих и предпринимательских задач; осуществлять сбор данных и их обработку</t>
  </si>
  <si>
    <t>консультационными</t>
  </si>
  <si>
    <t>М 4.1 _5.2_ 7.5 (М)</t>
  </si>
  <si>
    <t>Способен выбирать и обосновывать инструментальные средства, современные информационные технологии для обработки информации в соответствии с поставленной задачей в сфере управления, анализировать результаты расчетов и обосновывать управленческие рекомендации</t>
  </si>
  <si>
    <t>М1.1-1.3_ 7.5 (М)</t>
  </si>
  <si>
    <t>Способен формировать проект консультационных работ в сфере менеджмента и управлять им</t>
  </si>
  <si>
    <t>М 2.2_2.5_ 3.1_3.2_4.2_7.5(М)</t>
  </si>
  <si>
    <t>Способен представлять результаты проведенного исследования в виде отчета по консультационному проекту в сфере менеджмента</t>
  </si>
  <si>
    <t>М5.2_4.1_4.3 _ 7.1 (М)</t>
  </si>
  <si>
    <t>Способен использовать методы количественного и качественного анализа и моделирования, теоретического и экспериментального исследования в сфере управления</t>
  </si>
  <si>
    <t xml:space="preserve">Способен руководить научной работой студентов в сфере менеджмента </t>
  </si>
  <si>
    <t>код компетенции по порядку</t>
  </si>
  <si>
    <t>Код компетенции по ЕК</t>
  </si>
  <si>
    <t>задачи профессиональной деятельности магистров</t>
  </si>
  <si>
    <t>коды</t>
  </si>
  <si>
    <t xml:space="preserve"> в научно-исследовательской и преподавательской деятельности:</t>
  </si>
  <si>
    <t>НИД 1</t>
  </si>
  <si>
    <t>НИД 2</t>
  </si>
  <si>
    <t>выявление актуальных проблем и тенденций в области управления;</t>
  </si>
  <si>
    <t>разработка программ научных исследований, организация их выполнения;</t>
  </si>
  <si>
    <t>поиск, сбор, обработка, анализ и систематизация информации по теме исследования;</t>
  </si>
  <si>
    <t>НИД 3</t>
  </si>
  <si>
    <t>подбор, адаптация, разработка и использование методов и инструментов исследования и анализа результатов;</t>
  </si>
  <si>
    <t>НИД 4</t>
  </si>
  <si>
    <t xml:space="preserve"> подготовка обзоров, отчетов и научных публикаций;</t>
  </si>
  <si>
    <t>НИД 5</t>
  </si>
  <si>
    <t>поиск, разработка и реализация программ образовательной деятельности в области менеджмента;</t>
  </si>
  <si>
    <t>НИД 6</t>
  </si>
  <si>
    <t xml:space="preserve"> руководство научно-исследовательской деятельностью студентов;</t>
  </si>
  <si>
    <t xml:space="preserve"> в управленческой и предпринимательской деятельности по следующим направлениям:</t>
  </si>
  <si>
    <t>НИД 7</t>
  </si>
  <si>
    <t>УПД 1</t>
  </si>
  <si>
    <t>разработка и реализация стратегии организации;</t>
  </si>
  <si>
    <t>формирование организационной структуры управления организациями и сетей бизнес-процессов организаций;</t>
  </si>
  <si>
    <t xml:space="preserve"> разработка, реализация и оценка эффективности проектов, направленных на развитие организации;</t>
  </si>
  <si>
    <t>планирование, организация и контроль работы исполнителей (групп исполнителей), стимулирование персонала организации для осуществления конкретных проектов, видов деятельности, работ с учетом рисков и возможных социально-экономических последствий принимаемых решений;</t>
  </si>
  <si>
    <t xml:space="preserve"> поиск и оценка новых рыночных возможностей, разработка бизнес-моделей и бизнес-планов;</t>
  </si>
  <si>
    <t>планирование, организация, контроль и стимулирование предпринимательской деятельности;</t>
  </si>
  <si>
    <t>УПД 2</t>
  </si>
  <si>
    <t>УПД 3</t>
  </si>
  <si>
    <t>УПД 4</t>
  </si>
  <si>
    <t>УПД 5</t>
  </si>
  <si>
    <t>УПД 6</t>
  </si>
  <si>
    <t>в консультационной деятельности:</t>
  </si>
  <si>
    <t>разработка методического обеспечения консультационной деятельности, в том числе на базе проводимых исследований;</t>
  </si>
  <si>
    <t xml:space="preserve"> диагностика проблем деятельности компаний;</t>
  </si>
  <si>
    <t>подбор, адаптация, разработка и использование методов и инструментов решения проблем компаний;</t>
  </si>
  <si>
    <t xml:space="preserve"> подготовка и представление обзоров, отчетов и рекомендаций;</t>
  </si>
  <si>
    <t xml:space="preserve"> управление консультационным коллективом;</t>
  </si>
  <si>
    <t>подготовка и администрирование консультационных проектов.</t>
  </si>
  <si>
    <t>КД 1</t>
  </si>
  <si>
    <t>КД 2</t>
  </si>
  <si>
    <t>КД 3</t>
  </si>
  <si>
    <t>КД 4</t>
  </si>
  <si>
    <t>КД 5</t>
  </si>
  <si>
    <t>КД 6</t>
  </si>
  <si>
    <t>Сд</t>
  </si>
  <si>
    <t xml:space="preserve">   Дисциплины общего пула  (1 из 5)</t>
  </si>
  <si>
    <t>НИД 1,НИД 3, НИД 4, НИД5</t>
  </si>
  <si>
    <t>УПД 1, УПД 3</t>
  </si>
  <si>
    <t>НИД 1, УПД 3</t>
  </si>
  <si>
    <t>УПД 4, УПД 6</t>
  </si>
  <si>
    <t>УПД 3, УПД 5, УПД 6</t>
  </si>
  <si>
    <t>УПД 1, УПД 2, УПД 3</t>
  </si>
  <si>
    <t>УПД 1, УПД 2, УПД 4</t>
  </si>
  <si>
    <t>УПД 4, УПД 6, КД 2</t>
  </si>
  <si>
    <t>УПД 2, КД 2</t>
  </si>
  <si>
    <t>УПД 3, КД 2</t>
  </si>
  <si>
    <t>УПД 3, УПД 5, КД 2</t>
  </si>
  <si>
    <t>УПД 3, УПД 5, НИД 4</t>
  </si>
  <si>
    <t>УПД 4, КД 2</t>
  </si>
  <si>
    <t>УПД 1, УПД 4</t>
  </si>
  <si>
    <t>УПД 1, УПД 4, УПД 6</t>
  </si>
  <si>
    <t>УПД 4, КД2</t>
  </si>
  <si>
    <t>УПД 2, УПД 3</t>
  </si>
  <si>
    <t>УПД 1, УПД 2</t>
  </si>
  <si>
    <t>УПД 1, УПД 2, КД 2, КД 3</t>
  </si>
  <si>
    <t>УПД 1, УПД 3, КД 3</t>
  </si>
  <si>
    <t>НИД 1, НИД 2, НИД 3, НИД 4, НИД 5, КД 2, КД 3</t>
  </si>
  <si>
    <t>НИД 2, НИД 3</t>
  </si>
  <si>
    <t>НИД 5, НИД 4</t>
  </si>
  <si>
    <t>НИД 1, НИД 2, НИД 3, НИД 4, НИД 5, КД 1, КД 2, КД 3, КД 4</t>
  </si>
  <si>
    <t>УПД 3, УПД 5, УПД 6, КД 2, КД 5</t>
  </si>
  <si>
    <t>УПД 4, УПД 6, КД 2, КД 5</t>
  </si>
  <si>
    <t>УПД 1, УПД 2, УПД 4, КД 2, КД 5</t>
  </si>
  <si>
    <t>УПД 3, КД 2, КД 5</t>
  </si>
  <si>
    <t>УПД 4, УПД 3</t>
  </si>
  <si>
    <t>УПД 3, УПД 4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</si>
</sst>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22"/>
      <name val="Times New Roman Cyr"/>
      <charset val="204"/>
    </font>
    <font>
      <i/>
      <sz val="10"/>
      <name val="Times New Roman Cyr"/>
      <family val="1"/>
      <charset val="204"/>
    </font>
    <font>
      <b/>
      <sz val="11"/>
      <name val="Times New Roman Cyr"/>
      <charset val="204"/>
    </font>
    <font>
      <sz val="10"/>
      <name val="Arial Cyr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20"/>
      <color indexed="10"/>
      <name val="Times New Roman Cyr"/>
      <family val="1"/>
      <charset val="204"/>
    </font>
    <font>
      <sz val="10"/>
      <color indexed="10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color indexed="10"/>
      <name val="Times New Roman Cyr"/>
      <charset val="204"/>
    </font>
    <font>
      <b/>
      <sz val="12"/>
      <name val="Arial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Wingdings"/>
      <charset val="2"/>
    </font>
    <font>
      <b/>
      <i/>
      <sz val="10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4" fillId="0" borderId="0"/>
  </cellStyleXfs>
  <cellXfs count="27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9" fillId="2" borderId="8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top"/>
    </xf>
    <xf numFmtId="0" fontId="19" fillId="2" borderId="7" xfId="0" applyFont="1" applyFill="1" applyBorder="1" applyAlignment="1">
      <alignment vertical="top"/>
    </xf>
    <xf numFmtId="0" fontId="19" fillId="2" borderId="5" xfId="0" applyFont="1" applyFill="1" applyBorder="1" applyAlignment="1">
      <alignment horizontal="right" vertical="top"/>
    </xf>
    <xf numFmtId="0" fontId="19" fillId="2" borderId="1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19" fillId="2" borderId="8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top"/>
    </xf>
    <xf numFmtId="0" fontId="21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/>
    </xf>
    <xf numFmtId="0" fontId="19" fillId="2" borderId="3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15" xfId="0" applyFill="1" applyBorder="1" applyAlignment="1">
      <alignment horizontal="center" vertical="center" wrapText="1"/>
    </xf>
    <xf numFmtId="16" fontId="19" fillId="2" borderId="8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vertical="top"/>
    </xf>
    <xf numFmtId="0" fontId="19" fillId="3" borderId="5" xfId="0" applyFont="1" applyFill="1" applyBorder="1" applyAlignment="1">
      <alignment horizontal="right" vertical="top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top"/>
    </xf>
    <xf numFmtId="0" fontId="1" fillId="3" borderId="1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 wrapText="1"/>
    </xf>
    <xf numFmtId="16" fontId="19" fillId="3" borderId="8" xfId="0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49" fontId="0" fillId="2" borderId="28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top"/>
    </xf>
    <xf numFmtId="0" fontId="18" fillId="4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 vertical="center" wrapText="1"/>
    </xf>
    <xf numFmtId="0" fontId="1" fillId="3" borderId="32" xfId="0" applyNumberFormat="1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vertical="top" wrapText="1"/>
    </xf>
    <xf numFmtId="0" fontId="1" fillId="3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top" wrapText="1"/>
    </xf>
    <xf numFmtId="0" fontId="19" fillId="2" borderId="32" xfId="0" applyFont="1" applyFill="1" applyBorder="1" applyAlignment="1">
      <alignment horizontal="left" vertical="top" wrapText="1"/>
    </xf>
    <xf numFmtId="0" fontId="19" fillId="3" borderId="32" xfId="0" applyFont="1" applyFill="1" applyBorder="1" applyAlignment="1">
      <alignment vertical="top" wrapText="1"/>
    </xf>
    <xf numFmtId="0" fontId="20" fillId="4" borderId="32" xfId="0" applyFont="1" applyFill="1" applyBorder="1" applyAlignment="1">
      <alignment vertical="top" wrapText="1"/>
    </xf>
    <xf numFmtId="0" fontId="19" fillId="2" borderId="39" xfId="0" applyFont="1" applyFill="1" applyBorder="1" applyAlignment="1">
      <alignment vertical="top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6" xfId="0" quotePrefix="1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" fillId="3" borderId="31" xfId="0" applyNumberFormat="1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vertical="top"/>
    </xf>
    <xf numFmtId="0" fontId="1" fillId="4" borderId="2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top"/>
    </xf>
    <xf numFmtId="0" fontId="19" fillId="2" borderId="0" xfId="0" applyFont="1" applyFill="1" applyBorder="1" applyAlignment="1">
      <alignment vertical="top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top"/>
    </xf>
    <xf numFmtId="0" fontId="11" fillId="4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0" fontId="1" fillId="3" borderId="10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top"/>
    </xf>
    <xf numFmtId="0" fontId="21" fillId="2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 wrapText="1"/>
    </xf>
    <xf numFmtId="164" fontId="23" fillId="0" borderId="42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/>
    </xf>
    <xf numFmtId="164" fontId="23" fillId="3" borderId="41" xfId="0" applyNumberFormat="1" applyFont="1" applyFill="1" applyBorder="1" applyAlignment="1">
      <alignment horizontal="center" vertical="center" wrapText="1"/>
    </xf>
    <xf numFmtId="164" fontId="23" fillId="3" borderId="42" xfId="0" applyNumberFormat="1" applyFont="1" applyFill="1" applyBorder="1" applyAlignment="1">
      <alignment horizontal="center" vertical="center" wrapText="1"/>
    </xf>
    <xf numFmtId="164" fontId="23" fillId="3" borderId="37" xfId="0" applyNumberFormat="1" applyFont="1" applyFill="1" applyBorder="1" applyAlignment="1">
      <alignment horizontal="center" vertical="center" wrapText="1"/>
    </xf>
    <xf numFmtId="164" fontId="23" fillId="3" borderId="43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4" fillId="0" borderId="0" xfId="2"/>
    <xf numFmtId="0" fontId="24" fillId="0" borderId="0" xfId="2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NumberFormat="1" applyBorder="1" applyAlignment="1">
      <alignment wrapText="1"/>
    </xf>
    <xf numFmtId="0" fontId="22" fillId="0" borderId="0" xfId="0" applyFont="1"/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0" fontId="19" fillId="2" borderId="5" xfId="0" applyFont="1" applyFill="1" applyBorder="1" applyAlignment="1">
      <alignment horizontal="right" vertical="center"/>
    </xf>
    <xf numFmtId="0" fontId="19" fillId="2" borderId="6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2" fillId="0" borderId="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43075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F126"/>
  <sheetViews>
    <sheetView tabSelected="1" view="pageBreakPreview" zoomScale="60" zoomScaleNormal="55" workbookViewId="0">
      <pane xSplit="4" ySplit="2" topLeftCell="BF3" activePane="bottomRight" state="frozen"/>
      <selection pane="topRight" activeCell="E1" sqref="E1"/>
      <selection pane="bottomLeft" activeCell="A3" sqref="A3"/>
      <selection pane="bottomRight" activeCell="BJ17" sqref="BJ17"/>
    </sheetView>
  </sheetViews>
  <sheetFormatPr defaultRowHeight="12.75"/>
  <cols>
    <col min="1" max="1" width="7.83203125" style="2" customWidth="1"/>
    <col min="2" max="2" width="53.6640625" style="31" customWidth="1"/>
    <col min="3" max="3" width="9.6640625" style="103" customWidth="1"/>
    <col min="4" max="4" width="8.1640625" style="103" customWidth="1"/>
    <col min="5" max="5" width="8.83203125" style="102" customWidth="1"/>
    <col min="6" max="6" width="7.6640625" style="102" customWidth="1"/>
    <col min="7" max="7" width="8.6640625" style="102" customWidth="1"/>
    <col min="8" max="8" width="9.1640625" style="102" customWidth="1"/>
    <col min="9" max="9" width="8" style="102" customWidth="1"/>
    <col min="10" max="10" width="7.1640625" style="102" customWidth="1"/>
    <col min="11" max="11" width="8" style="102" customWidth="1"/>
    <col min="12" max="12" width="9.5" style="102" customWidth="1"/>
    <col min="13" max="13" width="7.6640625" style="102" customWidth="1"/>
    <col min="14" max="14" width="6.83203125" style="102" customWidth="1"/>
    <col min="15" max="15" width="7" style="102" customWidth="1"/>
    <col min="16" max="16" width="7.6640625" style="102" customWidth="1"/>
    <col min="17" max="17" width="8.33203125" style="102" customWidth="1"/>
    <col min="18" max="18" width="7.33203125" style="102" customWidth="1"/>
    <col min="19" max="19" width="8.83203125" style="102" customWidth="1"/>
    <col min="20" max="20" width="8.6640625" style="212" customWidth="1"/>
    <col min="21" max="21" width="9.83203125" style="115" customWidth="1"/>
    <col min="22" max="22" width="8.83203125" style="115" customWidth="1"/>
    <col min="23" max="24" width="7.6640625" style="115" customWidth="1"/>
    <col min="25" max="25" width="9.5" style="203" customWidth="1"/>
    <col min="26" max="26" width="7" style="115" customWidth="1"/>
    <col min="27" max="28" width="7.6640625" style="115" customWidth="1"/>
    <col min="29" max="29" width="7.33203125" style="115" customWidth="1"/>
    <col min="30" max="30" width="7.6640625" style="175" customWidth="1"/>
    <col min="31" max="31" width="7" style="115" customWidth="1"/>
    <col min="32" max="32" width="8.83203125" style="115" customWidth="1"/>
    <col min="33" max="33" width="7.6640625" style="115" customWidth="1"/>
    <col min="34" max="34" width="8.6640625" style="115" customWidth="1"/>
    <col min="35" max="35" width="9.1640625" style="115" customWidth="1"/>
    <col min="36" max="36" width="8" style="115" customWidth="1"/>
    <col min="37" max="37" width="7.1640625" style="115" customWidth="1"/>
    <col min="38" max="38" width="8" style="115" customWidth="1"/>
    <col min="39" max="39" width="9.5" style="115" customWidth="1"/>
    <col min="40" max="40" width="7.6640625" style="115" customWidth="1"/>
    <col min="41" max="41" width="6.83203125" style="115" customWidth="1"/>
    <col min="42" max="42" width="7" style="115" customWidth="1"/>
    <col min="43" max="43" width="7.6640625" style="115" customWidth="1"/>
    <col min="44" max="44" width="8.33203125" style="115" customWidth="1"/>
    <col min="45" max="45" width="7.33203125" style="115" customWidth="1"/>
    <col min="46" max="46" width="8.83203125" style="115" customWidth="1"/>
    <col min="47" max="47" width="8.6640625" style="115" customWidth="1"/>
    <col min="48" max="48" width="9.83203125" style="115" customWidth="1"/>
    <col min="49" max="49" width="8.83203125" style="115" customWidth="1"/>
    <col min="50" max="51" width="7.6640625" style="115" customWidth="1"/>
    <col min="52" max="52" width="9.5" style="115" customWidth="1"/>
    <col min="53" max="53" width="7" style="115" customWidth="1"/>
    <col min="54" max="55" width="7.6640625" style="115" customWidth="1"/>
    <col min="56" max="56" width="7.33203125" style="115" customWidth="1"/>
    <col min="57" max="57" width="12" style="175" customWidth="1"/>
    <col min="58" max="58" width="9.83203125" style="175" customWidth="1"/>
    <col min="59" max="59" width="7" style="115" customWidth="1"/>
    <col min="60" max="61" width="7.6640625" style="115" customWidth="1"/>
    <col min="62" max="62" width="7.33203125" style="115" customWidth="1"/>
    <col min="63" max="63" width="10.83203125" style="175" customWidth="1"/>
    <col min="64" max="64" width="7" style="115" customWidth="1"/>
    <col min="65" max="66" width="7.6640625" style="115" customWidth="1"/>
    <col min="67" max="67" width="7.33203125" style="115" customWidth="1"/>
    <col min="68" max="68" width="6.6640625" style="175" customWidth="1"/>
    <col min="69" max="69" width="7" style="115" customWidth="1"/>
    <col min="70" max="71" width="7.6640625" style="115" customWidth="1"/>
    <col min="72" max="72" width="7.33203125" style="115" customWidth="1"/>
    <col min="73" max="73" width="11.33203125" style="175" customWidth="1"/>
    <col min="74" max="74" width="7" style="115" customWidth="1"/>
    <col min="75" max="76" width="7.6640625" style="115" customWidth="1"/>
    <col min="77" max="77" width="7.33203125" style="213" customWidth="1"/>
    <col min="78" max="78" width="45.33203125" style="31" customWidth="1"/>
    <col min="79" max="79" width="15.33203125" style="31" customWidth="1"/>
    <col min="80" max="80" width="7" style="102" customWidth="1"/>
    <col min="81" max="82" width="7.6640625" style="102" customWidth="1"/>
    <col min="83" max="83" width="7.33203125" style="102" customWidth="1"/>
    <col min="84" max="84" width="18.33203125" style="140" customWidth="1"/>
    <col min="85" max="16384" width="9.33203125" style="4"/>
  </cols>
  <sheetData>
    <row r="1" spans="1:84" s="1" customFormat="1" ht="36" customHeight="1" thickBot="1">
      <c r="A1" s="251" t="s">
        <v>122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98"/>
      <c r="CB1" s="98"/>
      <c r="CC1" s="98"/>
      <c r="CD1" s="98"/>
      <c r="CE1" s="98"/>
      <c r="CF1" s="98"/>
    </row>
    <row r="2" spans="1:84" s="225" customFormat="1" ht="56.25" customHeight="1" thickBot="1">
      <c r="A2" s="220"/>
      <c r="B2" s="220"/>
      <c r="C2" s="220"/>
      <c r="D2" s="252" t="s">
        <v>125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4"/>
      <c r="T2" s="252" t="s">
        <v>164</v>
      </c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4"/>
      <c r="BZ2" s="223" t="s">
        <v>163</v>
      </c>
      <c r="CA2" s="101"/>
      <c r="CB2" s="223"/>
      <c r="CC2" s="223"/>
      <c r="CD2" s="223"/>
      <c r="CE2" s="223"/>
      <c r="CF2" s="224"/>
    </row>
    <row r="3" spans="1:84" s="229" customFormat="1" ht="56.25" customHeight="1" thickBot="1">
      <c r="A3" s="220"/>
      <c r="B3" s="220" t="s">
        <v>123</v>
      </c>
      <c r="C3" s="220" t="s">
        <v>124</v>
      </c>
      <c r="D3" s="221" t="s">
        <v>126</v>
      </c>
      <c r="E3" s="222" t="s">
        <v>124</v>
      </c>
      <c r="F3" s="222" t="s">
        <v>127</v>
      </c>
      <c r="G3" s="222" t="s">
        <v>124</v>
      </c>
      <c r="H3" s="222" t="s">
        <v>128</v>
      </c>
      <c r="I3" s="222" t="s">
        <v>124</v>
      </c>
      <c r="J3" s="222" t="s">
        <v>129</v>
      </c>
      <c r="K3" s="222" t="s">
        <v>124</v>
      </c>
      <c r="L3" s="222" t="s">
        <v>130</v>
      </c>
      <c r="M3" s="222" t="s">
        <v>124</v>
      </c>
      <c r="N3" s="222" t="s">
        <v>131</v>
      </c>
      <c r="O3" s="222" t="s">
        <v>124</v>
      </c>
      <c r="P3" s="222" t="s">
        <v>132</v>
      </c>
      <c r="Q3" s="222" t="s">
        <v>124</v>
      </c>
      <c r="R3" s="222" t="s">
        <v>133</v>
      </c>
      <c r="S3" s="226" t="s">
        <v>124</v>
      </c>
      <c r="T3" s="230" t="s">
        <v>134</v>
      </c>
      <c r="U3" s="231" t="s">
        <v>124</v>
      </c>
      <c r="V3" s="231" t="s">
        <v>135</v>
      </c>
      <c r="W3" s="231" t="s">
        <v>124</v>
      </c>
      <c r="X3" s="231" t="s">
        <v>136</v>
      </c>
      <c r="Y3" s="232" t="s">
        <v>124</v>
      </c>
      <c r="Z3" s="231" t="s">
        <v>137</v>
      </c>
      <c r="AA3" s="231" t="s">
        <v>124</v>
      </c>
      <c r="AB3" s="231" t="s">
        <v>138</v>
      </c>
      <c r="AC3" s="231" t="s">
        <v>124</v>
      </c>
      <c r="AD3" s="231" t="s">
        <v>139</v>
      </c>
      <c r="AE3" s="231" t="s">
        <v>124</v>
      </c>
      <c r="AF3" s="231" t="s">
        <v>140</v>
      </c>
      <c r="AG3" s="231" t="s">
        <v>124</v>
      </c>
      <c r="AH3" s="231" t="s">
        <v>141</v>
      </c>
      <c r="AI3" s="231" t="s">
        <v>124</v>
      </c>
      <c r="AJ3" s="231" t="s">
        <v>142</v>
      </c>
      <c r="AK3" s="231" t="s">
        <v>124</v>
      </c>
      <c r="AL3" s="231" t="s">
        <v>143</v>
      </c>
      <c r="AM3" s="231" t="s">
        <v>124</v>
      </c>
      <c r="AN3" s="231" t="s">
        <v>144</v>
      </c>
      <c r="AO3" s="231" t="s">
        <v>124</v>
      </c>
      <c r="AP3" s="231" t="s">
        <v>145</v>
      </c>
      <c r="AQ3" s="231" t="s">
        <v>124</v>
      </c>
      <c r="AR3" s="231" t="s">
        <v>146</v>
      </c>
      <c r="AS3" s="231" t="s">
        <v>124</v>
      </c>
      <c r="AT3" s="231" t="s">
        <v>147</v>
      </c>
      <c r="AU3" s="231" t="s">
        <v>124</v>
      </c>
      <c r="AV3" s="231" t="s">
        <v>148</v>
      </c>
      <c r="AW3" s="231" t="s">
        <v>124</v>
      </c>
      <c r="AX3" s="231" t="s">
        <v>149</v>
      </c>
      <c r="AY3" s="231" t="s">
        <v>124</v>
      </c>
      <c r="AZ3" s="231" t="s">
        <v>150</v>
      </c>
      <c r="BA3" s="231" t="s">
        <v>124</v>
      </c>
      <c r="BB3" s="231" t="s">
        <v>151</v>
      </c>
      <c r="BC3" s="231" t="s">
        <v>124</v>
      </c>
      <c r="BD3" s="231" t="s">
        <v>152</v>
      </c>
      <c r="BE3" s="231" t="s">
        <v>124</v>
      </c>
      <c r="BF3" s="231" t="s">
        <v>153</v>
      </c>
      <c r="BG3" s="231" t="s">
        <v>124</v>
      </c>
      <c r="BH3" s="231" t="s">
        <v>154</v>
      </c>
      <c r="BI3" s="231" t="s">
        <v>124</v>
      </c>
      <c r="BJ3" s="231" t="s">
        <v>155</v>
      </c>
      <c r="BK3" s="231" t="s">
        <v>124</v>
      </c>
      <c r="BL3" s="231" t="s">
        <v>156</v>
      </c>
      <c r="BM3" s="231" t="s">
        <v>124</v>
      </c>
      <c r="BN3" s="231" t="s">
        <v>157</v>
      </c>
      <c r="BO3" s="231" t="s">
        <v>124</v>
      </c>
      <c r="BP3" s="231" t="s">
        <v>158</v>
      </c>
      <c r="BQ3" s="231" t="s">
        <v>124</v>
      </c>
      <c r="BR3" s="231" t="s">
        <v>159</v>
      </c>
      <c r="BS3" s="231" t="s">
        <v>124</v>
      </c>
      <c r="BT3" s="231" t="s">
        <v>160</v>
      </c>
      <c r="BU3" s="231" t="s">
        <v>124</v>
      </c>
      <c r="BV3" s="231" t="s">
        <v>161</v>
      </c>
      <c r="BW3" s="231" t="s">
        <v>124</v>
      </c>
      <c r="BX3" s="231" t="s">
        <v>162</v>
      </c>
      <c r="BY3" s="233" t="s">
        <v>124</v>
      </c>
      <c r="BZ3" s="228"/>
      <c r="CA3" s="227"/>
      <c r="CB3" s="228"/>
      <c r="CC3" s="228"/>
      <c r="CD3" s="228"/>
      <c r="CE3" s="228"/>
      <c r="CF3" s="228"/>
    </row>
    <row r="4" spans="1:84" s="59" customFormat="1" ht="56.25" customHeight="1">
      <c r="A4" s="60" t="s">
        <v>33</v>
      </c>
      <c r="B4" s="118" t="s">
        <v>3</v>
      </c>
      <c r="C4" s="118">
        <f t="shared" ref="C4" si="0">C5</f>
        <v>10</v>
      </c>
      <c r="D4" s="6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  <c r="R4" s="55"/>
      <c r="S4" s="54"/>
      <c r="T4" s="74"/>
      <c r="U4" s="73"/>
      <c r="V4" s="73"/>
      <c r="W4" s="73"/>
      <c r="X4" s="73"/>
      <c r="Y4" s="72"/>
      <c r="Z4" s="73"/>
      <c r="AA4" s="73"/>
      <c r="AB4" s="73"/>
      <c r="AC4" s="73"/>
      <c r="AD4" s="174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174"/>
      <c r="BF4" s="234"/>
      <c r="BG4" s="73"/>
      <c r="BH4" s="73"/>
      <c r="BI4" s="73"/>
      <c r="BJ4" s="73"/>
      <c r="BK4" s="174"/>
      <c r="BL4" s="73"/>
      <c r="BM4" s="73"/>
      <c r="BN4" s="73"/>
      <c r="BO4" s="73"/>
      <c r="BP4" s="174"/>
      <c r="BQ4" s="73"/>
      <c r="BR4" s="73"/>
      <c r="BS4" s="73"/>
      <c r="BT4" s="73"/>
      <c r="BU4" s="174"/>
      <c r="BV4" s="73"/>
      <c r="BW4" s="73"/>
      <c r="BX4" s="73"/>
      <c r="BY4" s="75"/>
      <c r="BZ4" s="166"/>
      <c r="CA4" s="259" t="s">
        <v>119</v>
      </c>
      <c r="CB4" s="138"/>
      <c r="CC4" s="138"/>
      <c r="CD4" s="138"/>
      <c r="CE4" s="138"/>
      <c r="CF4" s="139"/>
    </row>
    <row r="5" spans="1:84" ht="24" customHeight="1">
      <c r="A5" s="51" t="s">
        <v>35</v>
      </c>
      <c r="B5" s="119" t="s">
        <v>6</v>
      </c>
      <c r="C5" s="132">
        <f>SUM(C6+C7)</f>
        <v>10</v>
      </c>
      <c r="D5" s="52"/>
      <c r="E5" s="71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46"/>
      <c r="R5" s="46"/>
      <c r="S5" s="50"/>
      <c r="T5" s="47"/>
      <c r="U5" s="46"/>
      <c r="V5" s="46"/>
      <c r="W5" s="46"/>
      <c r="X5" s="46"/>
      <c r="Y5" s="49"/>
      <c r="Z5" s="46"/>
      <c r="AA5" s="46"/>
      <c r="AB5" s="46"/>
      <c r="AC5" s="46"/>
      <c r="AD5" s="177"/>
      <c r="AE5" s="71"/>
      <c r="AF5" s="71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177"/>
      <c r="BF5" s="234"/>
      <c r="BG5" s="46"/>
      <c r="BH5" s="46"/>
      <c r="BI5" s="46"/>
      <c r="BJ5" s="46"/>
      <c r="BK5" s="177"/>
      <c r="BL5" s="46"/>
      <c r="BM5" s="46"/>
      <c r="BN5" s="46"/>
      <c r="BO5" s="46"/>
      <c r="BP5" s="177"/>
      <c r="BQ5" s="46"/>
      <c r="BR5" s="46"/>
      <c r="BS5" s="46"/>
      <c r="BT5" s="46"/>
      <c r="BU5" s="177"/>
      <c r="BV5" s="46"/>
      <c r="BW5" s="46"/>
      <c r="BX5" s="46"/>
      <c r="BY5" s="48"/>
      <c r="BZ5" s="167"/>
      <c r="CA5" s="260"/>
      <c r="CB5" s="142"/>
      <c r="CC5" s="142"/>
      <c r="CD5" s="142"/>
      <c r="CE5" s="142"/>
      <c r="CF5" s="143"/>
    </row>
    <row r="6" spans="1:84" ht="39" customHeight="1">
      <c r="A6" s="5">
        <v>1</v>
      </c>
      <c r="B6" s="120" t="s">
        <v>8</v>
      </c>
      <c r="C6" s="133">
        <v>4</v>
      </c>
      <c r="D6" s="13" t="s">
        <v>165</v>
      </c>
      <c r="E6" s="16">
        <v>0.5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"/>
      <c r="R6" s="6"/>
      <c r="S6" s="21"/>
      <c r="T6" s="11"/>
      <c r="U6" s="6"/>
      <c r="V6" s="6"/>
      <c r="W6" s="6"/>
      <c r="X6" s="6"/>
      <c r="Y6" s="10"/>
      <c r="Z6" s="6"/>
      <c r="AA6" s="6"/>
      <c r="AB6" s="6"/>
      <c r="AC6" s="6"/>
      <c r="AD6" s="178"/>
      <c r="AE6" s="16"/>
      <c r="AF6" s="16"/>
      <c r="AG6" s="16"/>
      <c r="AH6" s="16"/>
      <c r="AI6" s="16"/>
      <c r="AJ6" s="16"/>
      <c r="AK6" s="16"/>
      <c r="AL6" s="6" t="s">
        <v>167</v>
      </c>
      <c r="AM6" s="16">
        <v>0.5</v>
      </c>
      <c r="AN6" s="6" t="s">
        <v>167</v>
      </c>
      <c r="AO6" s="16">
        <v>0.5</v>
      </c>
      <c r="AP6" s="6" t="s">
        <v>167</v>
      </c>
      <c r="AQ6" s="16">
        <v>1</v>
      </c>
      <c r="AR6" s="6" t="s">
        <v>167</v>
      </c>
      <c r="AS6" s="6">
        <v>0.5</v>
      </c>
      <c r="AT6" s="6" t="s">
        <v>167</v>
      </c>
      <c r="AU6" s="6">
        <v>1</v>
      </c>
      <c r="AV6" s="6"/>
      <c r="AW6" s="6"/>
      <c r="AX6" s="6"/>
      <c r="AY6" s="6"/>
      <c r="AZ6" s="6"/>
      <c r="BA6" s="6"/>
      <c r="BB6" s="6"/>
      <c r="BC6" s="6"/>
      <c r="BD6" s="6"/>
      <c r="BE6" s="178"/>
      <c r="BF6" s="115"/>
      <c r="BG6" s="6"/>
      <c r="BH6" s="6"/>
      <c r="BI6" s="6"/>
      <c r="BJ6" s="6"/>
      <c r="BK6" s="178"/>
      <c r="BL6" s="6"/>
      <c r="BM6" s="6"/>
      <c r="BN6" s="6"/>
      <c r="BO6" s="6"/>
      <c r="BP6" s="178"/>
      <c r="BQ6" s="6"/>
      <c r="BR6" s="6"/>
      <c r="BS6" s="6"/>
      <c r="BT6" s="6"/>
      <c r="BU6" s="178"/>
      <c r="BV6" s="6"/>
      <c r="BW6" s="6"/>
      <c r="BX6" s="6"/>
      <c r="BY6" s="12"/>
      <c r="BZ6" s="168" t="s">
        <v>309</v>
      </c>
      <c r="CA6" s="260"/>
      <c r="CB6" s="144"/>
      <c r="CC6" s="144"/>
      <c r="CD6" s="144"/>
      <c r="CE6" s="144"/>
      <c r="CF6" s="145"/>
    </row>
    <row r="7" spans="1:84" ht="42.75" customHeight="1">
      <c r="A7" s="5">
        <v>2</v>
      </c>
      <c r="B7" s="120" t="s">
        <v>9</v>
      </c>
      <c r="C7" s="133">
        <v>6</v>
      </c>
      <c r="E7" s="16"/>
      <c r="F7" s="6" t="s">
        <v>167</v>
      </c>
      <c r="G7" s="16">
        <v>1</v>
      </c>
      <c r="H7" s="16"/>
      <c r="I7" s="16"/>
      <c r="J7" s="16"/>
      <c r="K7" s="16"/>
      <c r="L7" s="16"/>
      <c r="M7" s="16"/>
      <c r="N7" s="16" t="s">
        <v>165</v>
      </c>
      <c r="O7" s="16">
        <v>0.5</v>
      </c>
      <c r="P7" s="16" t="s">
        <v>165</v>
      </c>
      <c r="Q7" s="16">
        <v>0.5</v>
      </c>
      <c r="R7" s="6"/>
      <c r="S7" s="21"/>
      <c r="T7" s="11"/>
      <c r="U7" s="6"/>
      <c r="V7" s="6"/>
      <c r="W7" s="6"/>
      <c r="X7" s="6"/>
      <c r="Y7" s="10"/>
      <c r="Z7" s="6"/>
      <c r="AA7" s="6"/>
      <c r="AB7" s="6"/>
      <c r="AC7" s="6"/>
      <c r="AD7" s="178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178"/>
      <c r="BF7" s="115"/>
      <c r="BG7" s="6"/>
      <c r="BH7" s="6" t="s">
        <v>167</v>
      </c>
      <c r="BI7" s="6">
        <v>2</v>
      </c>
      <c r="BJ7" s="6"/>
      <c r="BK7" s="178"/>
      <c r="BL7" s="6"/>
      <c r="BM7" s="6"/>
      <c r="BN7" s="6"/>
      <c r="BO7" s="6"/>
      <c r="BP7" s="178"/>
      <c r="BQ7" s="6"/>
      <c r="BR7" s="6" t="s">
        <v>167</v>
      </c>
      <c r="BS7" s="6">
        <v>2</v>
      </c>
      <c r="BT7" s="6"/>
      <c r="BU7" s="178"/>
      <c r="BV7" s="6"/>
      <c r="BW7" s="6"/>
      <c r="BX7" s="6"/>
      <c r="BY7" s="12"/>
      <c r="BZ7" s="168" t="s">
        <v>310</v>
      </c>
      <c r="CA7" s="261"/>
      <c r="CB7" s="144"/>
      <c r="CC7" s="144"/>
      <c r="CD7" s="144"/>
      <c r="CE7" s="144"/>
      <c r="CF7" s="145"/>
    </row>
    <row r="8" spans="1:84" s="58" customFormat="1" ht="38.25" customHeight="1">
      <c r="A8" s="54" t="s">
        <v>34</v>
      </c>
      <c r="B8" s="83" t="s">
        <v>2</v>
      </c>
      <c r="C8" s="134">
        <f t="shared" ref="C8" si="1">C9+C40</f>
        <v>45</v>
      </c>
      <c r="D8" s="130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98"/>
      <c r="T8" s="130"/>
      <c r="U8" s="112"/>
      <c r="V8" s="112"/>
      <c r="W8" s="112"/>
      <c r="X8" s="112"/>
      <c r="Y8" s="129"/>
      <c r="Z8" s="112"/>
      <c r="AA8" s="112"/>
      <c r="AB8" s="112"/>
      <c r="AC8" s="112"/>
      <c r="AD8" s="179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79"/>
      <c r="BF8" s="180"/>
      <c r="BG8" s="112"/>
      <c r="BH8" s="112"/>
      <c r="BI8" s="112"/>
      <c r="BJ8" s="112"/>
      <c r="BK8" s="179"/>
      <c r="BL8" s="112"/>
      <c r="BM8" s="112"/>
      <c r="BN8" s="112"/>
      <c r="BO8" s="112"/>
      <c r="BP8" s="179"/>
      <c r="BQ8" s="112"/>
      <c r="BR8" s="112"/>
      <c r="BS8" s="112"/>
      <c r="BT8" s="112"/>
      <c r="BU8" s="179"/>
      <c r="BV8" s="112"/>
      <c r="BW8" s="112"/>
      <c r="BX8" s="112"/>
      <c r="BY8" s="207"/>
      <c r="BZ8" s="169"/>
      <c r="CA8" s="57"/>
      <c r="CB8" s="146"/>
      <c r="CC8" s="146"/>
      <c r="CD8" s="146"/>
      <c r="CE8" s="146"/>
      <c r="CF8" s="147"/>
    </row>
    <row r="9" spans="1:84" s="59" customFormat="1" ht="20.25">
      <c r="A9" s="45" t="s">
        <v>35</v>
      </c>
      <c r="B9" s="121" t="s">
        <v>6</v>
      </c>
      <c r="C9" s="132">
        <f t="shared" ref="C9" si="2">C10+C11</f>
        <v>14</v>
      </c>
      <c r="D9" s="47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0"/>
      <c r="T9" s="47"/>
      <c r="U9" s="46"/>
      <c r="V9" s="46"/>
      <c r="W9" s="46"/>
      <c r="X9" s="46"/>
      <c r="Y9" s="49"/>
      <c r="Z9" s="46"/>
      <c r="AA9" s="46"/>
      <c r="AB9" s="46"/>
      <c r="AC9" s="46"/>
      <c r="AD9" s="181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181"/>
      <c r="BF9" s="234"/>
      <c r="BG9" s="46"/>
      <c r="BH9" s="46"/>
      <c r="BI9" s="46"/>
      <c r="BJ9" s="46"/>
      <c r="BK9" s="181"/>
      <c r="BL9" s="46"/>
      <c r="BM9" s="46"/>
      <c r="BN9" s="46"/>
      <c r="BO9" s="46"/>
      <c r="BP9" s="181"/>
      <c r="BQ9" s="46"/>
      <c r="BR9" s="46"/>
      <c r="BS9" s="46"/>
      <c r="BT9" s="46"/>
      <c r="BU9" s="181"/>
      <c r="BV9" s="46"/>
      <c r="BW9" s="46"/>
      <c r="BX9" s="46"/>
      <c r="BY9" s="48"/>
      <c r="BZ9" s="170"/>
      <c r="CA9" s="262" t="s">
        <v>120</v>
      </c>
      <c r="CB9" s="142"/>
      <c r="CC9" s="142"/>
      <c r="CD9" s="142"/>
      <c r="CE9" s="142"/>
      <c r="CF9" s="148"/>
    </row>
    <row r="10" spans="1:84" s="19" customFormat="1" ht="31.5">
      <c r="A10" s="17">
        <v>1</v>
      </c>
      <c r="B10" s="120" t="s">
        <v>11</v>
      </c>
      <c r="C10" s="133">
        <v>3</v>
      </c>
      <c r="D10" s="13"/>
      <c r="E10" s="16"/>
      <c r="F10" s="16"/>
      <c r="G10" s="16"/>
      <c r="H10" s="16"/>
      <c r="I10" s="16"/>
      <c r="J10" s="16"/>
      <c r="K10" s="16"/>
      <c r="L10" s="16"/>
      <c r="M10" s="16"/>
      <c r="N10" s="16" t="s">
        <v>165</v>
      </c>
      <c r="O10" s="16">
        <v>0.5</v>
      </c>
      <c r="P10" s="16"/>
      <c r="Q10" s="6"/>
      <c r="R10" s="6"/>
      <c r="S10" s="21"/>
      <c r="T10" s="11"/>
      <c r="U10" s="6"/>
      <c r="V10" s="6"/>
      <c r="W10" s="6"/>
      <c r="X10" s="6"/>
      <c r="Y10" s="10"/>
      <c r="Z10" s="6"/>
      <c r="AA10" s="6"/>
      <c r="AB10" s="6"/>
      <c r="AC10" s="6"/>
      <c r="AD10" s="178"/>
      <c r="AE10" s="16"/>
      <c r="AF10" s="16"/>
      <c r="AG10" s="16"/>
      <c r="AH10" s="16"/>
      <c r="AI10" s="16"/>
      <c r="AJ10" s="16"/>
      <c r="AK10" s="16"/>
      <c r="AL10" s="16"/>
      <c r="AM10" s="16"/>
      <c r="AN10" s="6" t="s">
        <v>167</v>
      </c>
      <c r="AO10" s="16">
        <v>0.5</v>
      </c>
      <c r="AP10" s="16"/>
      <c r="AQ10" s="1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178"/>
      <c r="BF10" s="115"/>
      <c r="BG10" s="6"/>
      <c r="BH10" s="6" t="s">
        <v>167</v>
      </c>
      <c r="BI10" s="6">
        <v>1</v>
      </c>
      <c r="BJ10" s="6"/>
      <c r="BK10" s="178"/>
      <c r="BL10" s="6"/>
      <c r="BM10" s="6"/>
      <c r="BN10" s="6"/>
      <c r="BO10" s="6"/>
      <c r="BP10" s="178"/>
      <c r="BQ10" s="6"/>
      <c r="BR10" s="6" t="s">
        <v>167</v>
      </c>
      <c r="BS10" s="6">
        <v>1</v>
      </c>
      <c r="BT10" s="6"/>
      <c r="BU10" s="178"/>
      <c r="BV10" s="6"/>
      <c r="BW10" s="6"/>
      <c r="BX10" s="6"/>
      <c r="BY10" s="12"/>
      <c r="BZ10" s="168" t="s">
        <v>311</v>
      </c>
      <c r="CA10" s="263"/>
      <c r="CB10" s="144"/>
      <c r="CC10" s="144"/>
      <c r="CD10" s="144"/>
      <c r="CE10" s="144"/>
      <c r="CF10" s="145"/>
    </row>
    <row r="11" spans="1:84" s="64" customFormat="1" ht="20.25">
      <c r="A11" s="66">
        <v>2</v>
      </c>
      <c r="B11" s="121" t="s">
        <v>52</v>
      </c>
      <c r="C11" s="132">
        <f t="shared" ref="C11" si="3">SUM(C13:C15)</f>
        <v>11</v>
      </c>
      <c r="D11" s="67"/>
      <c r="E11" s="70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0"/>
      <c r="T11" s="47"/>
      <c r="U11" s="46"/>
      <c r="V11" s="46"/>
      <c r="W11" s="46"/>
      <c r="X11" s="46"/>
      <c r="Y11" s="49"/>
      <c r="Z11" s="46"/>
      <c r="AA11" s="46"/>
      <c r="AB11" s="46"/>
      <c r="AC11" s="46"/>
      <c r="AD11" s="181"/>
      <c r="AE11" s="70"/>
      <c r="AF11" s="70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181"/>
      <c r="BF11" s="177"/>
      <c r="BG11" s="46"/>
      <c r="BH11" s="46"/>
      <c r="BI11" s="46"/>
      <c r="BJ11" s="46"/>
      <c r="BK11" s="181"/>
      <c r="BL11" s="46"/>
      <c r="BM11" s="46"/>
      <c r="BN11" s="46"/>
      <c r="BO11" s="46"/>
      <c r="BP11" s="181"/>
      <c r="BQ11" s="46"/>
      <c r="BR11" s="46"/>
      <c r="BS11" s="46"/>
      <c r="BT11" s="46"/>
      <c r="BU11" s="181"/>
      <c r="BV11" s="46"/>
      <c r="BW11" s="46"/>
      <c r="BX11" s="46"/>
      <c r="BY11" s="48"/>
      <c r="BZ11" s="170"/>
      <c r="CA11" s="264"/>
      <c r="CB11" s="142"/>
      <c r="CC11" s="142"/>
      <c r="CD11" s="142"/>
      <c r="CE11" s="142"/>
      <c r="CF11" s="148"/>
    </row>
    <row r="12" spans="1:84" s="19" customFormat="1" ht="31.5">
      <c r="A12" s="17"/>
      <c r="B12" s="122" t="s">
        <v>20</v>
      </c>
      <c r="C12" s="133"/>
      <c r="D12" s="1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6"/>
      <c r="R12" s="6"/>
      <c r="S12" s="21"/>
      <c r="T12" s="11"/>
      <c r="U12" s="6"/>
      <c r="V12" s="6"/>
      <c r="W12" s="6"/>
      <c r="X12" s="6"/>
      <c r="Y12" s="10"/>
      <c r="Z12" s="6"/>
      <c r="AA12" s="6"/>
      <c r="AB12" s="6"/>
      <c r="AC12" s="6"/>
      <c r="AD12" s="178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178"/>
      <c r="BF12" s="175"/>
      <c r="BG12" s="6"/>
      <c r="BH12" s="6"/>
      <c r="BI12" s="6"/>
      <c r="BJ12" s="6"/>
      <c r="BK12" s="178"/>
      <c r="BL12" s="6"/>
      <c r="BM12" s="6"/>
      <c r="BN12" s="6"/>
      <c r="BO12" s="6"/>
      <c r="BP12" s="178"/>
      <c r="BQ12" s="6"/>
      <c r="BR12" s="6"/>
      <c r="BS12" s="6"/>
      <c r="BT12" s="6"/>
      <c r="BU12" s="178"/>
      <c r="BV12" s="6"/>
      <c r="BW12" s="6"/>
      <c r="BX12" s="6"/>
      <c r="BY12" s="12"/>
      <c r="BZ12" s="168"/>
      <c r="CA12" s="264"/>
      <c r="CB12" s="144"/>
      <c r="CC12" s="144"/>
      <c r="CD12" s="144"/>
      <c r="CE12" s="144"/>
      <c r="CF12" s="145"/>
    </row>
    <row r="13" spans="1:84" ht="42" customHeight="1">
      <c r="A13" s="43" t="s">
        <v>45</v>
      </c>
      <c r="B13" s="120" t="s">
        <v>12</v>
      </c>
      <c r="C13" s="133">
        <v>4</v>
      </c>
      <c r="D13" s="13" t="s">
        <v>165</v>
      </c>
      <c r="E13" s="16">
        <v>0.5</v>
      </c>
      <c r="F13" s="16" t="s">
        <v>165</v>
      </c>
      <c r="G13" s="16">
        <v>0.5</v>
      </c>
      <c r="H13" s="16"/>
      <c r="I13" s="16"/>
      <c r="J13" s="16"/>
      <c r="K13" s="16"/>
      <c r="L13" s="16"/>
      <c r="M13" s="16"/>
      <c r="N13" s="16"/>
      <c r="O13" s="16"/>
      <c r="P13" s="16"/>
      <c r="Q13" s="6"/>
      <c r="R13" s="6"/>
      <c r="S13" s="21"/>
      <c r="T13" s="11"/>
      <c r="U13" s="6"/>
      <c r="V13" s="6"/>
      <c r="W13" s="6"/>
      <c r="X13" s="6"/>
      <c r="Y13" s="10"/>
      <c r="Z13" s="6"/>
      <c r="AA13" s="6"/>
      <c r="AB13" s="6"/>
      <c r="AC13" s="6"/>
      <c r="AD13" s="178"/>
      <c r="AE13" s="16"/>
      <c r="AF13" s="16"/>
      <c r="AG13" s="16"/>
      <c r="AH13" s="6" t="s">
        <v>168</v>
      </c>
      <c r="AI13" s="16">
        <v>1</v>
      </c>
      <c r="AJ13" s="16"/>
      <c r="AK13" s="16"/>
      <c r="AL13" s="16"/>
      <c r="AM13" s="16"/>
      <c r="AN13" s="16"/>
      <c r="AO13" s="16"/>
      <c r="AP13" s="16"/>
      <c r="AQ13" s="16"/>
      <c r="AR13" s="6" t="s">
        <v>167</v>
      </c>
      <c r="AS13" s="6">
        <v>1</v>
      </c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178"/>
      <c r="BG13" s="6"/>
      <c r="BH13" s="6"/>
      <c r="BI13" s="6"/>
      <c r="BJ13" s="6"/>
      <c r="BK13" s="178"/>
      <c r="BL13" s="6"/>
      <c r="BM13" s="6"/>
      <c r="BN13" s="6" t="s">
        <v>167</v>
      </c>
      <c r="BO13" s="6">
        <v>0.5</v>
      </c>
      <c r="BP13" s="178"/>
      <c r="BQ13" s="6"/>
      <c r="BR13" s="6"/>
      <c r="BS13" s="6"/>
      <c r="BT13" s="6" t="s">
        <v>165</v>
      </c>
      <c r="BU13" s="178">
        <v>0.5</v>
      </c>
      <c r="BV13" s="6"/>
      <c r="BW13" s="6"/>
      <c r="BX13" s="6"/>
      <c r="BY13" s="12"/>
      <c r="BZ13" s="168" t="s">
        <v>319</v>
      </c>
      <c r="CA13" s="264"/>
      <c r="CB13" s="144"/>
      <c r="CC13" s="144"/>
      <c r="CD13" s="144"/>
      <c r="CE13" s="144"/>
      <c r="CF13" s="145"/>
    </row>
    <row r="14" spans="1:84" ht="31.5">
      <c r="A14" s="17" t="s">
        <v>46</v>
      </c>
      <c r="B14" s="120" t="s">
        <v>10</v>
      </c>
      <c r="C14" s="133">
        <v>3</v>
      </c>
      <c r="D14" s="13"/>
      <c r="E14" s="16"/>
      <c r="F14" s="16"/>
      <c r="G14" s="16"/>
      <c r="H14" s="16"/>
      <c r="I14" s="16"/>
      <c r="J14" s="16"/>
      <c r="K14" s="16"/>
      <c r="L14" s="16"/>
      <c r="M14" s="16"/>
      <c r="N14" s="16" t="s">
        <v>165</v>
      </c>
      <c r="O14" s="16">
        <v>0.5</v>
      </c>
      <c r="P14" s="16"/>
      <c r="Q14" s="6"/>
      <c r="R14" s="6"/>
      <c r="S14" s="21"/>
      <c r="T14" s="11"/>
      <c r="U14" s="6"/>
      <c r="V14" s="6"/>
      <c r="W14" s="6"/>
      <c r="X14" s="6"/>
      <c r="Y14" s="10"/>
      <c r="Z14" s="6"/>
      <c r="AA14" s="6"/>
      <c r="AB14" s="6"/>
      <c r="AC14" s="6"/>
      <c r="AD14" s="178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178"/>
      <c r="BG14" s="6"/>
      <c r="BH14" s="6"/>
      <c r="BI14" s="6"/>
      <c r="BJ14" s="6"/>
      <c r="BK14" s="178"/>
      <c r="BL14" s="6"/>
      <c r="BM14" s="6"/>
      <c r="BN14" s="6" t="s">
        <v>167</v>
      </c>
      <c r="BO14" s="6">
        <v>1</v>
      </c>
      <c r="BP14" s="178"/>
      <c r="BQ14" s="6"/>
      <c r="BR14" s="6" t="s">
        <v>167</v>
      </c>
      <c r="BS14" s="6">
        <v>1</v>
      </c>
      <c r="BT14" s="6" t="s">
        <v>165</v>
      </c>
      <c r="BU14" s="178">
        <v>0.5</v>
      </c>
      <c r="BV14" s="6"/>
      <c r="BW14" s="6"/>
      <c r="BX14" s="6"/>
      <c r="BY14" s="12"/>
      <c r="BZ14" s="168" t="s">
        <v>316</v>
      </c>
      <c r="CA14" s="264"/>
      <c r="CB14" s="144"/>
      <c r="CC14" s="144"/>
      <c r="CD14" s="144"/>
      <c r="CE14" s="144"/>
      <c r="CF14" s="145"/>
    </row>
    <row r="15" spans="1:84" s="19" customFormat="1" ht="101.25">
      <c r="A15" s="20" t="s">
        <v>47</v>
      </c>
      <c r="B15" s="120" t="s">
        <v>26</v>
      </c>
      <c r="C15" s="133">
        <v>4</v>
      </c>
      <c r="D15" s="13"/>
      <c r="E15" s="16"/>
      <c r="F15" s="16"/>
      <c r="G15" s="16"/>
      <c r="H15" s="16"/>
      <c r="I15" s="16"/>
      <c r="J15" s="16"/>
      <c r="K15" s="16"/>
      <c r="L15" s="16"/>
      <c r="M15" s="16"/>
      <c r="N15" s="16" t="s">
        <v>165</v>
      </c>
      <c r="O15" s="16">
        <v>0.5</v>
      </c>
      <c r="P15" s="65"/>
      <c r="Q15" s="65"/>
      <c r="R15" s="16"/>
      <c r="S15" s="44"/>
      <c r="T15" s="13"/>
      <c r="U15" s="16"/>
      <c r="V15" s="16"/>
      <c r="W15" s="16"/>
      <c r="X15" s="16"/>
      <c r="Y15" s="15"/>
      <c r="Z15" s="16"/>
      <c r="AA15" s="16"/>
      <c r="AB15" s="16"/>
      <c r="AC15" s="16"/>
      <c r="AD15" s="178"/>
      <c r="AE15" s="16"/>
      <c r="AF15" s="16"/>
      <c r="AG15" s="16"/>
      <c r="AH15" s="16" t="s">
        <v>165</v>
      </c>
      <c r="AI15" s="16">
        <v>0.5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8"/>
      <c r="BF15" s="175"/>
      <c r="BG15" s="16"/>
      <c r="BH15" s="16"/>
      <c r="BI15" s="16"/>
      <c r="BJ15" s="16"/>
      <c r="BK15" s="178"/>
      <c r="BL15" s="16"/>
      <c r="BM15" s="16"/>
      <c r="BN15" s="16"/>
      <c r="BO15" s="16"/>
      <c r="BP15" s="178" t="s">
        <v>169</v>
      </c>
      <c r="BQ15" s="16">
        <v>1</v>
      </c>
      <c r="BR15" s="6" t="s">
        <v>167</v>
      </c>
      <c r="BS15" s="16">
        <v>1</v>
      </c>
      <c r="BT15" s="16" t="s">
        <v>165</v>
      </c>
      <c r="BU15" s="178">
        <v>1</v>
      </c>
      <c r="BV15" s="65"/>
      <c r="BW15" s="65"/>
      <c r="BX15" s="16"/>
      <c r="BY15" s="14"/>
      <c r="BZ15" s="168" t="s">
        <v>333</v>
      </c>
      <c r="CA15" s="264"/>
      <c r="CB15" s="149"/>
      <c r="CC15" s="149"/>
      <c r="CD15" s="149"/>
      <c r="CE15" s="149"/>
      <c r="CF15" s="145"/>
    </row>
    <row r="16" spans="1:84" s="19" customFormat="1" ht="39" customHeight="1">
      <c r="A16" s="17"/>
      <c r="B16" s="122" t="s">
        <v>21</v>
      </c>
      <c r="C16" s="133"/>
      <c r="D16" s="1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4"/>
      <c r="T16" s="13"/>
      <c r="U16" s="16"/>
      <c r="V16" s="16"/>
      <c r="W16" s="16"/>
      <c r="X16" s="16"/>
      <c r="Y16" s="15"/>
      <c r="Z16" s="16"/>
      <c r="AA16" s="16"/>
      <c r="AB16" s="16"/>
      <c r="AC16" s="16"/>
      <c r="AD16" s="178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8"/>
      <c r="BF16" s="175"/>
      <c r="BG16" s="16"/>
      <c r="BH16" s="16"/>
      <c r="BI16" s="16"/>
      <c r="BJ16" s="16"/>
      <c r="BK16" s="178"/>
      <c r="BL16" s="16"/>
      <c r="BM16" s="16"/>
      <c r="BN16" s="16"/>
      <c r="BO16" s="16"/>
      <c r="BP16" s="178"/>
      <c r="BQ16" s="16"/>
      <c r="BR16" s="16"/>
      <c r="BS16" s="16"/>
      <c r="BT16" s="16"/>
      <c r="BU16" s="178"/>
      <c r="BV16" s="16"/>
      <c r="BW16" s="16"/>
      <c r="BX16" s="16"/>
      <c r="BY16" s="14"/>
      <c r="BZ16" s="168"/>
      <c r="CA16" s="264"/>
      <c r="CB16" s="149"/>
      <c r="CC16" s="149"/>
      <c r="CD16" s="149"/>
      <c r="CE16" s="149"/>
      <c r="CF16" s="145"/>
    </row>
    <row r="17" spans="1:84" ht="42" customHeight="1">
      <c r="A17" s="43" t="s">
        <v>48</v>
      </c>
      <c r="B17" s="120" t="s">
        <v>12</v>
      </c>
      <c r="C17" s="133">
        <v>4</v>
      </c>
      <c r="D17" s="13" t="s">
        <v>165</v>
      </c>
      <c r="E17" s="16">
        <v>0.5</v>
      </c>
      <c r="F17" s="16" t="s">
        <v>165</v>
      </c>
      <c r="G17" s="16">
        <v>0.5</v>
      </c>
      <c r="H17" s="16"/>
      <c r="I17" s="16"/>
      <c r="J17" s="16"/>
      <c r="K17" s="16"/>
      <c r="L17" s="16"/>
      <c r="M17" s="16"/>
      <c r="N17" s="16"/>
      <c r="O17" s="16"/>
      <c r="P17" s="16"/>
      <c r="Q17" s="6"/>
      <c r="R17" s="6"/>
      <c r="S17" s="21"/>
      <c r="T17" s="11"/>
      <c r="U17" s="6"/>
      <c r="V17" s="6"/>
      <c r="W17" s="6"/>
      <c r="X17" s="6"/>
      <c r="Y17" s="10"/>
      <c r="Z17" s="6"/>
      <c r="AA17" s="6"/>
      <c r="AB17" s="6"/>
      <c r="AC17" s="6"/>
      <c r="AD17" s="178"/>
      <c r="AE17" s="16"/>
      <c r="AF17" s="16"/>
      <c r="AG17" s="16"/>
      <c r="AH17" s="6" t="s">
        <v>168</v>
      </c>
      <c r="AI17" s="16">
        <v>1</v>
      </c>
      <c r="AJ17" s="16"/>
      <c r="AK17" s="16"/>
      <c r="AL17" s="16"/>
      <c r="AM17" s="16"/>
      <c r="AN17" s="16"/>
      <c r="AO17" s="16"/>
      <c r="AP17" s="16"/>
      <c r="AQ17" s="16"/>
      <c r="AR17" s="6" t="s">
        <v>167</v>
      </c>
      <c r="AS17" s="6">
        <v>1</v>
      </c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178"/>
      <c r="BG17" s="6"/>
      <c r="BH17" s="6"/>
      <c r="BI17" s="6"/>
      <c r="BJ17" s="6"/>
      <c r="BK17" s="178"/>
      <c r="BL17" s="6"/>
      <c r="BM17" s="6"/>
      <c r="BN17" s="6" t="s">
        <v>167</v>
      </c>
      <c r="BO17" s="6">
        <v>0.5</v>
      </c>
      <c r="BP17" s="178"/>
      <c r="BQ17" s="6"/>
      <c r="BR17" s="6"/>
      <c r="BS17" s="6"/>
      <c r="BT17" s="6" t="s">
        <v>165</v>
      </c>
      <c r="BU17" s="178">
        <v>0.5</v>
      </c>
      <c r="BV17" s="6"/>
      <c r="BW17" s="6"/>
      <c r="BX17" s="6"/>
      <c r="BY17" s="12"/>
      <c r="BZ17" s="168" t="s">
        <v>319</v>
      </c>
      <c r="CA17" s="264"/>
      <c r="CB17" s="144"/>
      <c r="CC17" s="144"/>
      <c r="CD17" s="144"/>
      <c r="CE17" s="144"/>
      <c r="CF17" s="145"/>
    </row>
    <row r="18" spans="1:84" ht="31.5">
      <c r="A18" s="17" t="s">
        <v>50</v>
      </c>
      <c r="B18" s="120" t="s">
        <v>10</v>
      </c>
      <c r="C18" s="133">
        <v>3</v>
      </c>
      <c r="D18" s="13"/>
      <c r="E18" s="16"/>
      <c r="F18" s="16"/>
      <c r="G18" s="16"/>
      <c r="H18" s="16"/>
      <c r="I18" s="16"/>
      <c r="J18" s="16"/>
      <c r="K18" s="16"/>
      <c r="L18" s="16"/>
      <c r="M18" s="16"/>
      <c r="N18" s="16" t="s">
        <v>165</v>
      </c>
      <c r="O18" s="16">
        <v>0.5</v>
      </c>
      <c r="P18" s="16"/>
      <c r="Q18" s="6"/>
      <c r="R18" s="6"/>
      <c r="S18" s="21"/>
      <c r="T18" s="11"/>
      <c r="U18" s="6"/>
      <c r="V18" s="6"/>
      <c r="W18" s="6"/>
      <c r="X18" s="6"/>
      <c r="Y18" s="10"/>
      <c r="Z18" s="6"/>
      <c r="AA18" s="6"/>
      <c r="AB18" s="6"/>
      <c r="AC18" s="6"/>
      <c r="AD18" s="178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178"/>
      <c r="BG18" s="6"/>
      <c r="BH18" s="6"/>
      <c r="BI18" s="6"/>
      <c r="BJ18" s="6"/>
      <c r="BK18" s="178"/>
      <c r="BL18" s="6"/>
      <c r="BM18" s="6"/>
      <c r="BN18" s="6" t="s">
        <v>167</v>
      </c>
      <c r="BO18" s="6">
        <v>1</v>
      </c>
      <c r="BP18" s="178"/>
      <c r="BQ18" s="6"/>
      <c r="BR18" s="6" t="s">
        <v>167</v>
      </c>
      <c r="BS18" s="6">
        <v>1</v>
      </c>
      <c r="BT18" s="6" t="s">
        <v>165</v>
      </c>
      <c r="BU18" s="178">
        <v>0.5</v>
      </c>
      <c r="BV18" s="6"/>
      <c r="BW18" s="6"/>
      <c r="BX18" s="6"/>
      <c r="BY18" s="12"/>
      <c r="BZ18" s="168" t="s">
        <v>316</v>
      </c>
      <c r="CA18" s="264"/>
      <c r="CB18" s="144"/>
      <c r="CC18" s="144"/>
      <c r="CD18" s="144"/>
      <c r="CE18" s="144"/>
      <c r="CF18" s="145"/>
    </row>
    <row r="19" spans="1:84" s="19" customFormat="1" ht="101.25">
      <c r="A19" s="20" t="s">
        <v>60</v>
      </c>
      <c r="B19" s="120" t="s">
        <v>61</v>
      </c>
      <c r="C19" s="133">
        <v>4</v>
      </c>
      <c r="D19" s="1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 t="s">
        <v>165</v>
      </c>
      <c r="Q19" s="16">
        <v>0.5</v>
      </c>
      <c r="R19" s="16"/>
      <c r="S19" s="44"/>
      <c r="T19" s="13"/>
      <c r="U19" s="16"/>
      <c r="V19" s="16"/>
      <c r="W19" s="16"/>
      <c r="X19" s="16"/>
      <c r="Y19" s="15"/>
      <c r="Z19" s="16"/>
      <c r="AA19" s="16"/>
      <c r="AB19" s="16"/>
      <c r="AC19" s="16"/>
      <c r="AD19" s="178"/>
      <c r="AE19" s="16"/>
      <c r="AF19" s="16" t="s">
        <v>165</v>
      </c>
      <c r="AG19" s="16">
        <v>0.5</v>
      </c>
      <c r="AH19" s="16" t="s">
        <v>165</v>
      </c>
      <c r="AI19" s="16">
        <v>0.5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78"/>
      <c r="BF19" s="175"/>
      <c r="BG19" s="16"/>
      <c r="BH19" s="16"/>
      <c r="BI19" s="16"/>
      <c r="BJ19" s="16"/>
      <c r="BK19" s="178"/>
      <c r="BL19" s="16"/>
      <c r="BM19" s="16"/>
      <c r="BN19" s="16"/>
      <c r="BO19" s="16"/>
      <c r="BP19" s="178" t="s">
        <v>169</v>
      </c>
      <c r="BQ19" s="16">
        <v>1</v>
      </c>
      <c r="BR19" s="6" t="s">
        <v>167</v>
      </c>
      <c r="BS19" s="16">
        <v>1</v>
      </c>
      <c r="BT19" s="16" t="s">
        <v>165</v>
      </c>
      <c r="BU19" s="178">
        <v>0.5</v>
      </c>
      <c r="BV19" s="65"/>
      <c r="BW19" s="65"/>
      <c r="BX19" s="16"/>
      <c r="BY19" s="14"/>
      <c r="BZ19" s="168" t="s">
        <v>333</v>
      </c>
      <c r="CA19" s="264"/>
      <c r="CB19" s="149"/>
      <c r="CC19" s="149"/>
      <c r="CD19" s="149"/>
      <c r="CE19" s="149"/>
      <c r="CF19" s="145"/>
    </row>
    <row r="20" spans="1:84" s="19" customFormat="1" ht="31.5">
      <c r="A20" s="17"/>
      <c r="B20" s="122" t="s">
        <v>18</v>
      </c>
      <c r="C20" s="133"/>
      <c r="D20" s="1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6"/>
      <c r="R20" s="6"/>
      <c r="S20" s="21"/>
      <c r="T20" s="11"/>
      <c r="U20" s="6"/>
      <c r="V20" s="6"/>
      <c r="W20" s="6"/>
      <c r="X20" s="6"/>
      <c r="Y20" s="10"/>
      <c r="Z20" s="6"/>
      <c r="AA20" s="6"/>
      <c r="AB20" s="6"/>
      <c r="AC20" s="6"/>
      <c r="AD20" s="178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178"/>
      <c r="BF20" s="175"/>
      <c r="BG20" s="6"/>
      <c r="BH20" s="6"/>
      <c r="BI20" s="6"/>
      <c r="BJ20" s="6"/>
      <c r="BK20" s="178"/>
      <c r="BL20" s="6"/>
      <c r="BM20" s="6"/>
      <c r="BN20" s="6"/>
      <c r="BO20" s="6"/>
      <c r="BP20" s="178"/>
      <c r="BQ20" s="6"/>
      <c r="BR20" s="6"/>
      <c r="BS20" s="6"/>
      <c r="BT20" s="6"/>
      <c r="BU20" s="178"/>
      <c r="BV20" s="6"/>
      <c r="BW20" s="6"/>
      <c r="BX20" s="6"/>
      <c r="BY20" s="12"/>
      <c r="BZ20" s="168"/>
      <c r="CA20" s="264"/>
      <c r="CB20" s="144"/>
      <c r="CC20" s="144"/>
      <c r="CD20" s="144"/>
      <c r="CE20" s="144"/>
      <c r="CF20" s="145"/>
    </row>
    <row r="21" spans="1:84" ht="42" customHeight="1">
      <c r="A21" s="43" t="s">
        <v>64</v>
      </c>
      <c r="B21" s="120" t="s">
        <v>63</v>
      </c>
      <c r="C21" s="133">
        <v>4</v>
      </c>
      <c r="D21" s="13"/>
      <c r="E21" s="16"/>
      <c r="F21" s="16"/>
      <c r="G21" s="16"/>
      <c r="H21" s="16"/>
      <c r="I21" s="16"/>
      <c r="J21" s="16"/>
      <c r="K21" s="16"/>
      <c r="L21" s="16" t="s">
        <v>165</v>
      </c>
      <c r="M21" s="16">
        <v>0.5</v>
      </c>
      <c r="N21" s="16"/>
      <c r="O21" s="16"/>
      <c r="P21" s="16"/>
      <c r="Q21" s="6"/>
      <c r="R21" s="6"/>
      <c r="S21" s="21"/>
      <c r="T21" s="11"/>
      <c r="U21" s="6"/>
      <c r="V21" s="6"/>
      <c r="W21" s="6"/>
      <c r="X21" s="6"/>
      <c r="Y21" s="10"/>
      <c r="Z21" s="6"/>
      <c r="AA21" s="6"/>
      <c r="AB21" s="6"/>
      <c r="AC21" s="6"/>
      <c r="AD21" s="178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178"/>
      <c r="BG21" s="6"/>
      <c r="BH21" s="6" t="s">
        <v>167</v>
      </c>
      <c r="BI21" s="6">
        <v>1</v>
      </c>
      <c r="BJ21" s="6" t="s">
        <v>167</v>
      </c>
      <c r="BK21" s="178">
        <v>1</v>
      </c>
      <c r="BL21" s="6" t="s">
        <v>167</v>
      </c>
      <c r="BM21" s="6">
        <v>1.5</v>
      </c>
      <c r="BN21" s="6"/>
      <c r="BO21" s="6"/>
      <c r="BP21" s="178"/>
      <c r="BQ21" s="6"/>
      <c r="BR21" s="6"/>
      <c r="BS21" s="6"/>
      <c r="BT21" s="6"/>
      <c r="BU21" s="178"/>
      <c r="BV21" s="6"/>
      <c r="BW21" s="6"/>
      <c r="BX21" s="6"/>
      <c r="BY21" s="12"/>
      <c r="BZ21" s="168" t="s">
        <v>314</v>
      </c>
      <c r="CA21" s="264"/>
      <c r="CB21" s="144"/>
      <c r="CC21" s="144"/>
      <c r="CD21" s="144"/>
      <c r="CE21" s="144"/>
      <c r="CF21" s="145"/>
    </row>
    <row r="22" spans="1:84" ht="31.5">
      <c r="A22" s="17" t="s">
        <v>65</v>
      </c>
      <c r="B22" s="120" t="s">
        <v>10</v>
      </c>
      <c r="C22" s="133">
        <v>3</v>
      </c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16" t="s">
        <v>165</v>
      </c>
      <c r="O22" s="16">
        <v>0.5</v>
      </c>
      <c r="P22" s="16"/>
      <c r="Q22" s="6"/>
      <c r="R22" s="6"/>
      <c r="S22" s="21"/>
      <c r="T22" s="11"/>
      <c r="U22" s="6"/>
      <c r="V22" s="6"/>
      <c r="W22" s="6"/>
      <c r="X22" s="6"/>
      <c r="Y22" s="10"/>
      <c r="Z22" s="6"/>
      <c r="AA22" s="6"/>
      <c r="AB22" s="6"/>
      <c r="AC22" s="6"/>
      <c r="AD22" s="178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178"/>
      <c r="BG22" s="6"/>
      <c r="BH22" s="6"/>
      <c r="BI22" s="6"/>
      <c r="BJ22" s="6"/>
      <c r="BK22" s="178"/>
      <c r="BL22" s="6"/>
      <c r="BM22" s="6"/>
      <c r="BN22" s="6" t="s">
        <v>167</v>
      </c>
      <c r="BO22" s="6">
        <v>1</v>
      </c>
      <c r="BP22" s="178"/>
      <c r="BQ22" s="6"/>
      <c r="BR22" s="6" t="s">
        <v>167</v>
      </c>
      <c r="BS22" s="6">
        <v>1</v>
      </c>
      <c r="BT22" s="6" t="s">
        <v>165</v>
      </c>
      <c r="BU22" s="178">
        <v>0.5</v>
      </c>
      <c r="BV22" s="6"/>
      <c r="BW22" s="6"/>
      <c r="BX22" s="6"/>
      <c r="BY22" s="12"/>
      <c r="BZ22" s="168" t="s">
        <v>316</v>
      </c>
      <c r="CA22" s="264"/>
      <c r="CB22" s="144"/>
      <c r="CC22" s="144"/>
      <c r="CD22" s="144"/>
      <c r="CE22" s="144"/>
      <c r="CF22" s="145"/>
    </row>
    <row r="23" spans="1:84" s="19" customFormat="1" ht="47.25">
      <c r="A23" s="20" t="s">
        <v>66</v>
      </c>
      <c r="B23" s="120" t="s">
        <v>62</v>
      </c>
      <c r="C23" s="133">
        <v>4</v>
      </c>
      <c r="D23" s="13"/>
      <c r="E23" s="16"/>
      <c r="F23" s="16"/>
      <c r="G23" s="16"/>
      <c r="H23" s="16"/>
      <c r="I23" s="16"/>
      <c r="J23" s="16"/>
      <c r="K23" s="16"/>
      <c r="L23" s="16" t="s">
        <v>165</v>
      </c>
      <c r="M23" s="16">
        <v>0.5</v>
      </c>
      <c r="N23" s="16"/>
      <c r="O23" s="16"/>
      <c r="P23" s="16"/>
      <c r="Q23" s="6"/>
      <c r="R23" s="6"/>
      <c r="S23" s="21"/>
      <c r="T23" s="11"/>
      <c r="U23" s="6"/>
      <c r="V23" s="6"/>
      <c r="W23" s="6"/>
      <c r="X23" s="6"/>
      <c r="Y23" s="10"/>
      <c r="Z23" s="6"/>
      <c r="AA23" s="6"/>
      <c r="AB23" s="6"/>
      <c r="AC23" s="6"/>
      <c r="AD23" s="178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 t="s">
        <v>167</v>
      </c>
      <c r="BE23" s="6">
        <v>0.5</v>
      </c>
      <c r="BF23" s="175"/>
      <c r="BG23" s="6"/>
      <c r="BH23" s="6" t="s">
        <v>167</v>
      </c>
      <c r="BI23" s="6">
        <v>1</v>
      </c>
      <c r="BJ23" s="6" t="s">
        <v>167</v>
      </c>
      <c r="BK23" s="178">
        <v>1</v>
      </c>
      <c r="BL23" s="6" t="s">
        <v>169</v>
      </c>
      <c r="BM23" s="6">
        <v>1</v>
      </c>
      <c r="BN23" s="16"/>
      <c r="BO23" s="16"/>
      <c r="BP23" s="178"/>
      <c r="BQ23" s="16"/>
      <c r="BR23" s="16"/>
      <c r="BS23" s="16"/>
      <c r="BT23" s="16" t="s">
        <v>165</v>
      </c>
      <c r="BU23" s="178">
        <v>0.5</v>
      </c>
      <c r="BV23" s="16"/>
      <c r="BW23" s="178"/>
      <c r="BX23" s="16"/>
      <c r="BY23" s="14"/>
      <c r="BZ23" s="168" t="s">
        <v>317</v>
      </c>
      <c r="CA23" s="264"/>
      <c r="CB23" s="149"/>
      <c r="CC23" s="149"/>
      <c r="CD23" s="149"/>
      <c r="CE23" s="149"/>
      <c r="CF23" s="145"/>
    </row>
    <row r="24" spans="1:84" s="19" customFormat="1" ht="31.5">
      <c r="A24" s="17"/>
      <c r="B24" s="123" t="s">
        <v>19</v>
      </c>
      <c r="C24" s="133"/>
      <c r="D24" s="1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44"/>
      <c r="T24" s="13"/>
      <c r="U24" s="16"/>
      <c r="V24" s="16"/>
      <c r="W24" s="16"/>
      <c r="X24" s="16"/>
      <c r="Y24" s="15"/>
      <c r="Z24" s="16"/>
      <c r="AA24" s="16"/>
      <c r="AB24" s="16"/>
      <c r="AC24" s="16"/>
      <c r="AD24" s="178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78"/>
      <c r="BF24" s="175"/>
      <c r="BG24" s="16"/>
      <c r="BH24" s="16"/>
      <c r="BI24" s="16"/>
      <c r="BJ24" s="16"/>
      <c r="BK24" s="178"/>
      <c r="BL24" s="16"/>
      <c r="BM24" s="16"/>
      <c r="BN24" s="16"/>
      <c r="BO24" s="16"/>
      <c r="BP24" s="178"/>
      <c r="BQ24" s="16"/>
      <c r="BR24" s="16"/>
      <c r="BS24" s="16"/>
      <c r="BT24" s="16"/>
      <c r="BU24" s="178"/>
      <c r="BV24" s="16"/>
      <c r="BW24" s="16"/>
      <c r="BX24" s="16"/>
      <c r="BY24" s="14"/>
      <c r="BZ24" s="168"/>
      <c r="CA24" s="264"/>
      <c r="CB24" s="149"/>
      <c r="CC24" s="149"/>
      <c r="CD24" s="149"/>
      <c r="CE24" s="149"/>
      <c r="CF24" s="145"/>
    </row>
    <row r="25" spans="1:84" ht="42" customHeight="1">
      <c r="A25" s="43" t="s">
        <v>69</v>
      </c>
      <c r="B25" s="120" t="s">
        <v>67</v>
      </c>
      <c r="C25" s="133">
        <v>4</v>
      </c>
      <c r="D25" s="13"/>
      <c r="E25" s="16"/>
      <c r="F25" s="16"/>
      <c r="G25" s="16"/>
      <c r="H25" s="16"/>
      <c r="I25" s="16"/>
      <c r="J25" s="16"/>
      <c r="K25" s="16"/>
      <c r="L25" s="16"/>
      <c r="M25" s="16"/>
      <c r="N25" s="16" t="s">
        <v>165</v>
      </c>
      <c r="O25" s="16">
        <v>0.5</v>
      </c>
      <c r="P25" s="16"/>
      <c r="Q25" s="6"/>
      <c r="R25" s="6"/>
      <c r="S25" s="21"/>
      <c r="T25" s="11"/>
      <c r="U25" s="6"/>
      <c r="V25" s="6"/>
      <c r="W25" s="6"/>
      <c r="X25" s="6"/>
      <c r="Y25" s="10"/>
      <c r="Z25" s="6"/>
      <c r="AA25" s="6"/>
      <c r="AB25" s="6"/>
      <c r="AC25" s="6"/>
      <c r="AD25" s="178"/>
      <c r="AE25" s="16"/>
      <c r="AF25" s="16"/>
      <c r="AG25" s="16"/>
      <c r="AH25" s="16"/>
      <c r="AI25" s="16"/>
      <c r="AJ25" s="6" t="s">
        <v>167</v>
      </c>
      <c r="AK25" s="16">
        <v>1</v>
      </c>
      <c r="AL25" s="16"/>
      <c r="AM25" s="16"/>
      <c r="AN25" s="16"/>
      <c r="AO25" s="16"/>
      <c r="AP25" s="16"/>
      <c r="AQ25" s="1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178"/>
      <c r="BG25" s="6"/>
      <c r="BH25" s="6"/>
      <c r="BI25" s="6"/>
      <c r="BJ25" s="6"/>
      <c r="BK25" s="178"/>
      <c r="BL25" s="6"/>
      <c r="BM25" s="6"/>
      <c r="BN25" s="6" t="s">
        <v>167</v>
      </c>
      <c r="BO25" s="6">
        <v>1</v>
      </c>
      <c r="BP25" s="178"/>
      <c r="BQ25" s="6"/>
      <c r="BR25" s="6" t="s">
        <v>167</v>
      </c>
      <c r="BS25" s="6">
        <v>1</v>
      </c>
      <c r="BT25" s="6" t="s">
        <v>165</v>
      </c>
      <c r="BU25" s="178">
        <v>0.5</v>
      </c>
      <c r="BV25" s="6"/>
      <c r="BW25" s="6"/>
      <c r="BX25" s="6"/>
      <c r="BY25" s="12"/>
      <c r="BZ25" s="168" t="s">
        <v>316</v>
      </c>
      <c r="CA25" s="264"/>
      <c r="CB25" s="144"/>
      <c r="CC25" s="144"/>
      <c r="CD25" s="144"/>
      <c r="CE25" s="144"/>
      <c r="CF25" s="145"/>
    </row>
    <row r="26" spans="1:84" s="19" customFormat="1" ht="31.5">
      <c r="A26" s="17" t="s">
        <v>70</v>
      </c>
      <c r="B26" s="120" t="s">
        <v>68</v>
      </c>
      <c r="C26" s="133">
        <v>3</v>
      </c>
      <c r="D26" s="13"/>
      <c r="E26" s="16"/>
      <c r="F26" s="16"/>
      <c r="G26" s="16"/>
      <c r="H26" s="16"/>
      <c r="I26" s="16"/>
      <c r="J26" s="16"/>
      <c r="K26" s="16"/>
      <c r="L26" s="16" t="s">
        <v>165</v>
      </c>
      <c r="M26" s="16">
        <v>0.5</v>
      </c>
      <c r="N26" s="16"/>
      <c r="O26" s="16"/>
      <c r="P26" s="16"/>
      <c r="Q26" s="6"/>
      <c r="R26" s="6"/>
      <c r="S26" s="21"/>
      <c r="T26" s="11"/>
      <c r="U26" s="6"/>
      <c r="V26" s="6"/>
      <c r="W26" s="6"/>
      <c r="X26" s="6"/>
      <c r="Y26" s="10"/>
      <c r="Z26" s="6" t="s">
        <v>167</v>
      </c>
      <c r="AA26" s="6">
        <v>0.5</v>
      </c>
      <c r="AB26" s="6"/>
      <c r="AC26" s="6"/>
      <c r="AD26" s="178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178"/>
      <c r="BF26" s="175"/>
      <c r="BG26" s="6"/>
      <c r="BH26" s="6"/>
      <c r="BI26" s="6"/>
      <c r="BJ26" s="6"/>
      <c r="BK26" s="178"/>
      <c r="BL26" s="6"/>
      <c r="BM26" s="6"/>
      <c r="BN26" s="6"/>
      <c r="BO26" s="6"/>
      <c r="BP26" s="178"/>
      <c r="BQ26" s="6"/>
      <c r="BR26" s="6" t="s">
        <v>167</v>
      </c>
      <c r="BS26" s="6">
        <v>2</v>
      </c>
      <c r="BT26" s="6"/>
      <c r="BU26" s="178"/>
      <c r="BV26" s="6"/>
      <c r="BW26" s="6"/>
      <c r="BX26" s="6"/>
      <c r="BY26" s="12"/>
      <c r="BZ26" s="168" t="s">
        <v>312</v>
      </c>
      <c r="CA26" s="264"/>
      <c r="CB26" s="144"/>
      <c r="CC26" s="144"/>
      <c r="CD26" s="144"/>
      <c r="CE26" s="144"/>
      <c r="CF26" s="145"/>
    </row>
    <row r="27" spans="1:84" s="19" customFormat="1" ht="47.25">
      <c r="A27" s="20" t="s">
        <v>71</v>
      </c>
      <c r="B27" s="120" t="s">
        <v>23</v>
      </c>
      <c r="C27" s="133">
        <v>4</v>
      </c>
      <c r="D27" s="1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 t="s">
        <v>165</v>
      </c>
      <c r="Q27" s="16">
        <v>0.5</v>
      </c>
      <c r="R27" s="16"/>
      <c r="S27" s="44"/>
      <c r="T27" s="13"/>
      <c r="U27" s="16"/>
      <c r="V27" s="16"/>
      <c r="W27" s="16"/>
      <c r="X27" s="16"/>
      <c r="Y27" s="15"/>
      <c r="Z27" s="16"/>
      <c r="AA27" s="16"/>
      <c r="AB27" s="16"/>
      <c r="AC27" s="16"/>
      <c r="AD27" s="6" t="s">
        <v>167</v>
      </c>
      <c r="AE27" s="16">
        <v>0.5</v>
      </c>
      <c r="AF27" s="16"/>
      <c r="AG27" s="16"/>
      <c r="AH27" s="16"/>
      <c r="AI27" s="16"/>
      <c r="AJ27" s="6" t="s">
        <v>167</v>
      </c>
      <c r="AK27" s="16">
        <v>1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78"/>
      <c r="BF27" s="175"/>
      <c r="BG27" s="16"/>
      <c r="BH27" s="16"/>
      <c r="BI27" s="16"/>
      <c r="BJ27" s="16"/>
      <c r="BK27" s="178"/>
      <c r="BL27" s="16"/>
      <c r="BM27" s="16"/>
      <c r="BN27" s="16"/>
      <c r="BO27" s="16"/>
      <c r="BP27" s="178"/>
      <c r="BQ27" s="16"/>
      <c r="BR27" s="6" t="s">
        <v>169</v>
      </c>
      <c r="BS27" s="6">
        <v>1.5</v>
      </c>
      <c r="BT27" s="16" t="s">
        <v>165</v>
      </c>
      <c r="BU27" s="178">
        <v>0.5</v>
      </c>
      <c r="BV27" s="16"/>
      <c r="BW27" s="178"/>
      <c r="BX27" s="16"/>
      <c r="BY27" s="14"/>
      <c r="BZ27" s="168" t="s">
        <v>334</v>
      </c>
      <c r="CA27" s="264"/>
      <c r="CB27" s="149"/>
      <c r="CC27" s="149"/>
      <c r="CD27" s="149"/>
      <c r="CE27" s="149"/>
      <c r="CF27" s="145"/>
    </row>
    <row r="28" spans="1:84" s="19" customFormat="1" ht="31.5">
      <c r="A28" s="17"/>
      <c r="B28" s="122" t="s">
        <v>22</v>
      </c>
      <c r="C28" s="133"/>
      <c r="D28" s="1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4"/>
      <c r="T28" s="13"/>
      <c r="U28" s="16"/>
      <c r="V28" s="16"/>
      <c r="W28" s="16"/>
      <c r="X28" s="16"/>
      <c r="Y28" s="15"/>
      <c r="Z28" s="16"/>
      <c r="AA28" s="16"/>
      <c r="AB28" s="16"/>
      <c r="AC28" s="16"/>
      <c r="AD28" s="178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78"/>
      <c r="BF28" s="175"/>
      <c r="BG28" s="16"/>
      <c r="BH28" s="16"/>
      <c r="BI28" s="16"/>
      <c r="BJ28" s="16"/>
      <c r="BK28" s="178"/>
      <c r="BL28" s="16"/>
      <c r="BM28" s="16"/>
      <c r="BN28" s="16"/>
      <c r="BO28" s="16"/>
      <c r="BP28" s="178"/>
      <c r="BQ28" s="16"/>
      <c r="BR28" s="16"/>
      <c r="BS28" s="16"/>
      <c r="BT28" s="16"/>
      <c r="BU28" s="178"/>
      <c r="BV28" s="16"/>
      <c r="BW28" s="16"/>
      <c r="BX28" s="16"/>
      <c r="BY28" s="14"/>
      <c r="BZ28" s="168"/>
      <c r="CA28" s="264"/>
      <c r="CB28" s="149"/>
      <c r="CC28" s="149"/>
      <c r="CD28" s="149"/>
      <c r="CE28" s="149"/>
      <c r="CF28" s="145"/>
    </row>
    <row r="29" spans="1:84" ht="42" customHeight="1">
      <c r="A29" s="43" t="s">
        <v>74</v>
      </c>
      <c r="B29" s="120" t="s">
        <v>72</v>
      </c>
      <c r="C29" s="133">
        <v>4</v>
      </c>
      <c r="D29" s="13"/>
      <c r="E29" s="16"/>
      <c r="F29" s="16"/>
      <c r="G29" s="16"/>
      <c r="H29" s="16"/>
      <c r="I29" s="16"/>
      <c r="J29" s="16"/>
      <c r="K29" s="16"/>
      <c r="L29" s="16"/>
      <c r="M29" s="16"/>
      <c r="N29" s="16" t="s">
        <v>165</v>
      </c>
      <c r="O29" s="16">
        <v>0.5</v>
      </c>
      <c r="P29" s="16"/>
      <c r="Q29" s="6"/>
      <c r="R29" s="6"/>
      <c r="S29" s="21"/>
      <c r="T29" s="11"/>
      <c r="U29" s="6"/>
      <c r="V29" s="6"/>
      <c r="W29" s="6"/>
      <c r="X29" s="6"/>
      <c r="Y29" s="10"/>
      <c r="Z29" s="6"/>
      <c r="AA29" s="6"/>
      <c r="AB29" s="6"/>
      <c r="AC29" s="6"/>
      <c r="AD29" s="178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178"/>
      <c r="BG29" s="6"/>
      <c r="BH29" s="6"/>
      <c r="BI29" s="6"/>
      <c r="BJ29" s="6"/>
      <c r="BK29" s="178"/>
      <c r="BL29" s="6"/>
      <c r="BM29" s="6"/>
      <c r="BN29" s="6" t="s">
        <v>167</v>
      </c>
      <c r="BO29" s="6">
        <v>1</v>
      </c>
      <c r="BP29" s="178"/>
      <c r="BQ29" s="6"/>
      <c r="BR29" s="6" t="s">
        <v>167</v>
      </c>
      <c r="BS29" s="6">
        <v>2</v>
      </c>
      <c r="BT29" s="6" t="s">
        <v>165</v>
      </c>
      <c r="BU29" s="178">
        <v>0.5</v>
      </c>
      <c r="BV29" s="6"/>
      <c r="BW29" s="6"/>
      <c r="BX29" s="6"/>
      <c r="BY29" s="12"/>
      <c r="BZ29" s="168" t="s">
        <v>316</v>
      </c>
      <c r="CA29" s="264"/>
      <c r="CB29" s="144"/>
      <c r="CC29" s="144"/>
      <c r="CD29" s="144"/>
      <c r="CE29" s="144"/>
      <c r="CF29" s="145"/>
    </row>
    <row r="30" spans="1:84" s="19" customFormat="1" ht="39" customHeight="1">
      <c r="A30" s="17" t="s">
        <v>75</v>
      </c>
      <c r="B30" s="120" t="s">
        <v>73</v>
      </c>
      <c r="C30" s="133">
        <v>3</v>
      </c>
      <c r="D30" s="13"/>
      <c r="E30" s="16"/>
      <c r="F30" s="16"/>
      <c r="G30" s="16"/>
      <c r="H30" s="16"/>
      <c r="I30" s="16"/>
      <c r="J30" s="16"/>
      <c r="K30" s="16"/>
      <c r="L30" s="16" t="s">
        <v>165</v>
      </c>
      <c r="M30" s="16">
        <v>0.5</v>
      </c>
      <c r="N30" s="16"/>
      <c r="O30" s="16"/>
      <c r="P30" s="16"/>
      <c r="Q30" s="16"/>
      <c r="R30" s="6"/>
      <c r="S30" s="21"/>
      <c r="T30" s="11"/>
      <c r="U30" s="6"/>
      <c r="V30" s="6"/>
      <c r="W30" s="6"/>
      <c r="X30" s="6"/>
      <c r="Y30" s="10"/>
      <c r="Z30" s="6"/>
      <c r="AA30" s="6"/>
      <c r="AB30" s="6"/>
      <c r="AC30" s="6"/>
      <c r="AD30" s="178"/>
      <c r="AE30" s="16"/>
      <c r="AF30" s="6" t="s">
        <v>167</v>
      </c>
      <c r="AG30" s="6">
        <v>0.5</v>
      </c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178"/>
      <c r="BF30" s="175"/>
      <c r="BG30" s="6"/>
      <c r="BH30" s="6"/>
      <c r="BI30" s="6"/>
      <c r="BJ30" s="6" t="s">
        <v>167</v>
      </c>
      <c r="BK30" s="6">
        <v>1</v>
      </c>
      <c r="BL30" s="6"/>
      <c r="BM30" s="6"/>
      <c r="BN30" s="6"/>
      <c r="BO30" s="6"/>
      <c r="BP30" s="178"/>
      <c r="BQ30" s="6"/>
      <c r="BR30" s="6" t="s">
        <v>167</v>
      </c>
      <c r="BS30" s="6">
        <v>1</v>
      </c>
      <c r="BT30" s="6"/>
      <c r="BU30" s="178"/>
      <c r="BV30" s="6"/>
      <c r="BW30" s="6"/>
      <c r="BX30" s="6"/>
      <c r="BY30" s="12"/>
      <c r="BZ30" s="168" t="s">
        <v>290</v>
      </c>
      <c r="CA30" s="264"/>
      <c r="CB30" s="144"/>
      <c r="CC30" s="144"/>
      <c r="CD30" s="144"/>
      <c r="CE30" s="144"/>
      <c r="CF30" s="145"/>
    </row>
    <row r="31" spans="1:84" s="19" customFormat="1" ht="54" customHeight="1">
      <c r="A31" s="20" t="s">
        <v>76</v>
      </c>
      <c r="B31" s="120" t="s">
        <v>24</v>
      </c>
      <c r="C31" s="133">
        <v>4</v>
      </c>
      <c r="D31" s="13"/>
      <c r="E31" s="16"/>
      <c r="F31" s="16"/>
      <c r="G31" s="16"/>
      <c r="H31" s="16"/>
      <c r="I31" s="16"/>
      <c r="J31" s="16"/>
      <c r="K31" s="16"/>
      <c r="L31" s="16" t="s">
        <v>165</v>
      </c>
      <c r="M31" s="16">
        <v>0.5</v>
      </c>
      <c r="N31" s="16"/>
      <c r="O31" s="16"/>
      <c r="P31" s="16" t="s">
        <v>165</v>
      </c>
      <c r="Q31" s="16">
        <v>0.5</v>
      </c>
      <c r="R31" s="16"/>
      <c r="S31" s="44"/>
      <c r="T31" s="13"/>
      <c r="U31" s="16"/>
      <c r="V31" s="16"/>
      <c r="W31" s="16"/>
      <c r="X31" s="16"/>
      <c r="Y31" s="15"/>
      <c r="Z31" s="16"/>
      <c r="AA31" s="16"/>
      <c r="AB31" s="16"/>
      <c r="AC31" s="16"/>
      <c r="AD31" s="178"/>
      <c r="AE31" s="16"/>
      <c r="AF31" s="6" t="s">
        <v>167</v>
      </c>
      <c r="AG31" s="6">
        <v>1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78"/>
      <c r="BF31" s="175"/>
      <c r="BG31" s="16"/>
      <c r="BH31" s="16"/>
      <c r="BI31" s="16"/>
      <c r="BJ31" s="16"/>
      <c r="BK31" s="178"/>
      <c r="BL31" s="16"/>
      <c r="BM31" s="16"/>
      <c r="BN31" s="16"/>
      <c r="BO31" s="16"/>
      <c r="BP31" s="178"/>
      <c r="BQ31" s="16"/>
      <c r="BR31" s="6" t="s">
        <v>169</v>
      </c>
      <c r="BS31" s="6">
        <v>0.5</v>
      </c>
      <c r="BT31" s="6" t="s">
        <v>165</v>
      </c>
      <c r="BU31" s="178">
        <v>0.5</v>
      </c>
      <c r="BV31" s="16"/>
      <c r="BW31" s="16"/>
      <c r="BX31" s="16"/>
      <c r="BY31" s="14"/>
      <c r="BZ31" s="168" t="s">
        <v>335</v>
      </c>
      <c r="CA31" s="264"/>
      <c r="CB31" s="149"/>
      <c r="CC31" s="149"/>
      <c r="CD31" s="149"/>
      <c r="CE31" s="149"/>
      <c r="CF31" s="145"/>
    </row>
    <row r="32" spans="1:84" s="19" customFormat="1" ht="24" customHeight="1">
      <c r="A32" s="17"/>
      <c r="B32" s="122" t="s">
        <v>77</v>
      </c>
      <c r="C32" s="133"/>
      <c r="D32" s="1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44"/>
      <c r="T32" s="13"/>
      <c r="U32" s="16"/>
      <c r="V32" s="16"/>
      <c r="W32" s="16"/>
      <c r="X32" s="16"/>
      <c r="Y32" s="15"/>
      <c r="Z32" s="16"/>
      <c r="AA32" s="16"/>
      <c r="AB32" s="16"/>
      <c r="AC32" s="16"/>
      <c r="AD32" s="178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78"/>
      <c r="BF32" s="175"/>
      <c r="BG32" s="16"/>
      <c r="BH32" s="16"/>
      <c r="BI32" s="16"/>
      <c r="BJ32" s="16"/>
      <c r="BK32" s="178"/>
      <c r="BL32" s="16"/>
      <c r="BM32" s="16"/>
      <c r="BN32" s="16"/>
      <c r="BO32" s="16"/>
      <c r="BP32" s="178"/>
      <c r="BQ32" s="16"/>
      <c r="BR32" s="16"/>
      <c r="BS32" s="16"/>
      <c r="BT32" s="16"/>
      <c r="BU32" s="178"/>
      <c r="BV32" s="16"/>
      <c r="BW32" s="16"/>
      <c r="BX32" s="16"/>
      <c r="BY32" s="14"/>
      <c r="BZ32" s="168"/>
      <c r="CA32" s="264"/>
      <c r="CB32" s="149"/>
      <c r="CC32" s="149"/>
      <c r="CD32" s="149"/>
      <c r="CE32" s="149"/>
      <c r="CF32" s="145"/>
    </row>
    <row r="33" spans="1:84" ht="42" customHeight="1">
      <c r="A33" s="43" t="s">
        <v>80</v>
      </c>
      <c r="B33" s="120" t="s">
        <v>12</v>
      </c>
      <c r="C33" s="133">
        <v>4</v>
      </c>
      <c r="D33" s="13" t="s">
        <v>165</v>
      </c>
      <c r="E33" s="16">
        <v>0.5</v>
      </c>
      <c r="F33" s="16" t="s">
        <v>165</v>
      </c>
      <c r="G33" s="16">
        <v>0.5</v>
      </c>
      <c r="H33" s="16"/>
      <c r="I33" s="16"/>
      <c r="J33" s="16"/>
      <c r="K33" s="16"/>
      <c r="L33" s="16"/>
      <c r="M33" s="16"/>
      <c r="N33" s="16"/>
      <c r="O33" s="16"/>
      <c r="P33" s="16"/>
      <c r="Q33" s="6"/>
      <c r="R33" s="6"/>
      <c r="S33" s="21"/>
      <c r="T33" s="11"/>
      <c r="U33" s="6"/>
      <c r="V33" s="6"/>
      <c r="W33" s="6"/>
      <c r="X33" s="6"/>
      <c r="Y33" s="10"/>
      <c r="Z33" s="6"/>
      <c r="AA33" s="6"/>
      <c r="AB33" s="6"/>
      <c r="AC33" s="6"/>
      <c r="AD33" s="178"/>
      <c r="AE33" s="16"/>
      <c r="AF33" s="16"/>
      <c r="AG33" s="16"/>
      <c r="AH33" s="6" t="s">
        <v>168</v>
      </c>
      <c r="AI33" s="16">
        <v>1</v>
      </c>
      <c r="AJ33" s="16"/>
      <c r="AK33" s="16"/>
      <c r="AL33" s="16"/>
      <c r="AM33" s="16"/>
      <c r="AN33" s="16"/>
      <c r="AO33" s="16"/>
      <c r="AP33" s="16"/>
      <c r="AQ33" s="16"/>
      <c r="AR33" s="6" t="s">
        <v>167</v>
      </c>
      <c r="AS33" s="6">
        <v>1</v>
      </c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178"/>
      <c r="BG33" s="6"/>
      <c r="BH33" s="6"/>
      <c r="BI33" s="6"/>
      <c r="BJ33" s="6"/>
      <c r="BK33" s="178"/>
      <c r="BL33" s="6"/>
      <c r="BM33" s="6"/>
      <c r="BN33" s="6" t="s">
        <v>167</v>
      </c>
      <c r="BO33" s="6">
        <v>0.5</v>
      </c>
      <c r="BP33" s="178"/>
      <c r="BQ33" s="6"/>
      <c r="BR33" s="6"/>
      <c r="BS33" s="6"/>
      <c r="BT33" s="6" t="s">
        <v>165</v>
      </c>
      <c r="BU33" s="178">
        <v>0.5</v>
      </c>
      <c r="BV33" s="6"/>
      <c r="BW33" s="6"/>
      <c r="BX33" s="6"/>
      <c r="BY33" s="12"/>
      <c r="BZ33" s="168" t="s">
        <v>319</v>
      </c>
      <c r="CA33" s="264"/>
      <c r="CB33" s="144"/>
      <c r="CC33" s="144"/>
      <c r="CD33" s="144"/>
      <c r="CE33" s="144"/>
      <c r="CF33" s="145"/>
    </row>
    <row r="34" spans="1:84" s="19" customFormat="1" ht="39" customHeight="1">
      <c r="A34" s="17" t="s">
        <v>81</v>
      </c>
      <c r="B34" s="120" t="s">
        <v>78</v>
      </c>
      <c r="C34" s="133">
        <v>3</v>
      </c>
      <c r="D34" s="13"/>
      <c r="E34" s="16"/>
      <c r="F34" s="16"/>
      <c r="G34" s="16"/>
      <c r="H34" s="16"/>
      <c r="I34" s="16"/>
      <c r="J34" s="16"/>
      <c r="K34" s="16"/>
      <c r="L34" s="16"/>
      <c r="M34" s="16"/>
      <c r="N34" s="16" t="s">
        <v>165</v>
      </c>
      <c r="O34" s="16">
        <v>0.5</v>
      </c>
      <c r="P34" s="16"/>
      <c r="Q34" s="6"/>
      <c r="R34" s="6"/>
      <c r="S34" s="21"/>
      <c r="T34" s="11"/>
      <c r="U34" s="6"/>
      <c r="V34" s="6"/>
      <c r="W34" s="6"/>
      <c r="X34" s="6"/>
      <c r="Y34" s="10"/>
      <c r="Z34" s="6"/>
      <c r="AA34" s="6"/>
      <c r="AB34" s="6"/>
      <c r="AC34" s="6"/>
      <c r="AD34" s="178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178"/>
      <c r="BF34" s="175"/>
      <c r="BG34" s="6"/>
      <c r="BH34" s="6"/>
      <c r="BI34" s="6"/>
      <c r="BJ34" s="6"/>
      <c r="BK34" s="178"/>
      <c r="BL34" s="6"/>
      <c r="BM34" s="6"/>
      <c r="BN34" s="6" t="s">
        <v>167</v>
      </c>
      <c r="BO34" s="6">
        <v>1</v>
      </c>
      <c r="BP34" s="178"/>
      <c r="BQ34" s="6"/>
      <c r="BR34" s="6" t="s">
        <v>167</v>
      </c>
      <c r="BS34" s="6">
        <v>1</v>
      </c>
      <c r="BT34" s="6" t="s">
        <v>165</v>
      </c>
      <c r="BU34" s="178">
        <v>0.5</v>
      </c>
      <c r="BV34" s="6"/>
      <c r="BW34" s="6"/>
      <c r="BX34" s="6"/>
      <c r="BY34" s="12"/>
      <c r="BZ34" s="168" t="s">
        <v>316</v>
      </c>
      <c r="CA34" s="264"/>
      <c r="CB34" s="144"/>
      <c r="CC34" s="144"/>
      <c r="CD34" s="144"/>
      <c r="CE34" s="144"/>
      <c r="CF34" s="145"/>
    </row>
    <row r="35" spans="1:84" s="19" customFormat="1" ht="47.25">
      <c r="A35" s="20" t="s">
        <v>82</v>
      </c>
      <c r="B35" s="120" t="s">
        <v>79</v>
      </c>
      <c r="C35" s="133">
        <v>4</v>
      </c>
      <c r="D35" s="13"/>
      <c r="E35" s="16"/>
      <c r="F35" s="16" t="s">
        <v>165</v>
      </c>
      <c r="G35" s="16">
        <v>0.5</v>
      </c>
      <c r="H35" s="16"/>
      <c r="I35" s="16"/>
      <c r="J35" s="16"/>
      <c r="K35" s="16"/>
      <c r="L35" s="16" t="s">
        <v>165</v>
      </c>
      <c r="M35" s="16">
        <v>0.5</v>
      </c>
      <c r="N35" s="16"/>
      <c r="O35" s="16"/>
      <c r="P35" s="16"/>
      <c r="Q35" s="16"/>
      <c r="R35" s="16"/>
      <c r="S35" s="44"/>
      <c r="T35" s="11" t="s">
        <v>167</v>
      </c>
      <c r="U35" s="16">
        <v>0.5</v>
      </c>
      <c r="V35" s="16"/>
      <c r="W35" s="16"/>
      <c r="X35" s="16"/>
      <c r="Y35" s="15"/>
      <c r="Z35" s="16"/>
      <c r="AA35" s="16"/>
      <c r="AB35" s="16"/>
      <c r="AC35" s="16"/>
      <c r="AD35" s="178"/>
      <c r="AE35" s="16"/>
      <c r="AF35" s="16"/>
      <c r="AG35" s="16"/>
      <c r="AH35" s="16"/>
      <c r="AI35" s="16"/>
      <c r="AJ35" s="10" t="s">
        <v>167</v>
      </c>
      <c r="AK35" s="16">
        <v>0.5</v>
      </c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78"/>
      <c r="BF35" s="175"/>
      <c r="BG35" s="16"/>
      <c r="BH35" s="16"/>
      <c r="BI35" s="16"/>
      <c r="BJ35" s="16"/>
      <c r="BK35" s="178"/>
      <c r="BL35" s="16"/>
      <c r="BM35" s="16"/>
      <c r="BN35" s="6" t="s">
        <v>167</v>
      </c>
      <c r="BO35" s="6">
        <v>0.5</v>
      </c>
      <c r="BP35" s="178"/>
      <c r="BQ35" s="16"/>
      <c r="BR35" s="6" t="s">
        <v>169</v>
      </c>
      <c r="BS35" s="6">
        <v>1</v>
      </c>
      <c r="BT35" s="6" t="s">
        <v>165</v>
      </c>
      <c r="BU35" s="178">
        <v>0.5</v>
      </c>
      <c r="BV35" s="16"/>
      <c r="BW35" s="16"/>
      <c r="BX35" s="16"/>
      <c r="BY35" s="14"/>
      <c r="BZ35" s="168" t="s">
        <v>336</v>
      </c>
      <c r="CA35" s="264"/>
      <c r="CB35" s="149"/>
      <c r="CC35" s="149"/>
      <c r="CD35" s="149"/>
      <c r="CE35" s="149"/>
      <c r="CF35" s="145"/>
    </row>
    <row r="36" spans="1:84" s="19" customFormat="1" ht="24" customHeight="1">
      <c r="A36" s="17"/>
      <c r="B36" s="122" t="s">
        <v>83</v>
      </c>
      <c r="C36" s="133"/>
      <c r="D36" s="1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44"/>
      <c r="T36" s="13"/>
      <c r="U36" s="16"/>
      <c r="V36" s="16"/>
      <c r="W36" s="16"/>
      <c r="X36" s="16"/>
      <c r="Y36" s="15"/>
      <c r="Z36" s="16"/>
      <c r="AA36" s="16"/>
      <c r="AB36" s="16"/>
      <c r="AC36" s="16"/>
      <c r="AD36" s="178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78"/>
      <c r="BF36" s="175"/>
      <c r="BG36" s="16"/>
      <c r="BH36" s="16"/>
      <c r="BI36" s="16"/>
      <c r="BJ36" s="16"/>
      <c r="BK36" s="178"/>
      <c r="BL36" s="16"/>
      <c r="BM36" s="16"/>
      <c r="BN36" s="16"/>
      <c r="BO36" s="16"/>
      <c r="BP36" s="178"/>
      <c r="BQ36" s="16"/>
      <c r="BR36" s="16"/>
      <c r="BS36" s="16"/>
      <c r="BT36" s="16"/>
      <c r="BU36" s="178"/>
      <c r="BV36" s="16"/>
      <c r="BW36" s="16"/>
      <c r="BX36" s="16"/>
      <c r="BY36" s="14"/>
      <c r="BZ36" s="168"/>
      <c r="CA36" s="264"/>
      <c r="CB36" s="149"/>
      <c r="CC36" s="149"/>
      <c r="CD36" s="149"/>
      <c r="CE36" s="149"/>
      <c r="CF36" s="145"/>
    </row>
    <row r="37" spans="1:84" ht="42" customHeight="1">
      <c r="A37" s="43" t="s">
        <v>80</v>
      </c>
      <c r="B37" s="120" t="s">
        <v>84</v>
      </c>
      <c r="C37" s="133">
        <v>4</v>
      </c>
      <c r="D37" s="16"/>
      <c r="E37" s="16"/>
      <c r="F37" s="16"/>
      <c r="G37" s="16"/>
      <c r="H37" s="16"/>
      <c r="I37" s="16"/>
      <c r="J37" s="16"/>
      <c r="K37" s="16"/>
      <c r="L37" s="16" t="s">
        <v>165</v>
      </c>
      <c r="M37" s="16">
        <v>0.5</v>
      </c>
      <c r="O37" s="16"/>
      <c r="P37" s="6"/>
      <c r="Q37" s="6"/>
      <c r="R37" s="6"/>
      <c r="S37" s="44"/>
      <c r="T37" s="6"/>
      <c r="U37" s="6"/>
      <c r="V37" s="6"/>
      <c r="W37" s="6"/>
      <c r="X37" s="10"/>
      <c r="Y37" s="6"/>
      <c r="Z37" s="6"/>
      <c r="AA37" s="6"/>
      <c r="AB37" s="6"/>
      <c r="AC37" s="178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178"/>
      <c r="BF37" s="6" t="s">
        <v>167</v>
      </c>
      <c r="BG37" s="6">
        <v>1</v>
      </c>
      <c r="BH37" s="6"/>
      <c r="BI37" s="6"/>
      <c r="BJ37" s="178"/>
      <c r="BK37" s="6"/>
      <c r="BL37" s="6"/>
      <c r="BN37" s="6" t="s">
        <v>167</v>
      </c>
      <c r="BO37" s="6">
        <v>1</v>
      </c>
      <c r="BP37" s="6" t="s">
        <v>167</v>
      </c>
      <c r="BQ37" s="6">
        <v>1</v>
      </c>
      <c r="BR37" s="6" t="s">
        <v>165</v>
      </c>
      <c r="BS37" s="178">
        <v>0.5</v>
      </c>
      <c r="BU37" s="178"/>
      <c r="BV37" s="6"/>
      <c r="BW37" s="6"/>
      <c r="BX37" s="6"/>
      <c r="BY37" s="12"/>
      <c r="BZ37" s="168" t="s">
        <v>312</v>
      </c>
      <c r="CA37" s="264"/>
      <c r="CB37" s="144"/>
      <c r="CC37" s="144"/>
      <c r="CD37" s="144"/>
      <c r="CE37" s="144"/>
      <c r="CF37" s="145"/>
    </row>
    <row r="38" spans="1:84" s="19" customFormat="1" ht="39" customHeight="1">
      <c r="A38" s="17" t="s">
        <v>81</v>
      </c>
      <c r="B38" s="120" t="s">
        <v>85</v>
      </c>
      <c r="C38" s="133">
        <v>3</v>
      </c>
      <c r="D38" s="13"/>
      <c r="E38" s="16"/>
      <c r="F38" s="16"/>
      <c r="G38" s="16"/>
      <c r="H38" s="16"/>
      <c r="I38" s="16"/>
      <c r="J38" s="16" t="s">
        <v>165</v>
      </c>
      <c r="K38" s="16">
        <v>0.5</v>
      </c>
      <c r="L38" s="65"/>
      <c r="M38" s="65"/>
      <c r="N38" s="16"/>
      <c r="O38" s="16"/>
      <c r="P38" s="16" t="s">
        <v>165</v>
      </c>
      <c r="Q38" s="16">
        <v>0.5</v>
      </c>
      <c r="R38" s="16" t="s">
        <v>165</v>
      </c>
      <c r="S38" s="16">
        <v>0.5</v>
      </c>
      <c r="T38" s="11"/>
      <c r="U38" s="6"/>
      <c r="V38" s="6" t="s">
        <v>165</v>
      </c>
      <c r="W38" s="6">
        <v>0.5</v>
      </c>
      <c r="X38" s="6"/>
      <c r="Y38" s="10"/>
      <c r="Z38" s="6"/>
      <c r="AA38" s="6"/>
      <c r="AB38" s="6"/>
      <c r="AC38" s="6"/>
      <c r="AD38" s="178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178"/>
      <c r="BF38" s="6" t="s">
        <v>167</v>
      </c>
      <c r="BG38" s="6">
        <v>1</v>
      </c>
      <c r="BH38" s="6"/>
      <c r="BI38" s="6"/>
      <c r="BJ38" s="6"/>
      <c r="BK38" s="178"/>
      <c r="BL38" s="6"/>
      <c r="BM38" s="6"/>
      <c r="BN38" s="6"/>
      <c r="BO38" s="6"/>
      <c r="BP38" s="178"/>
      <c r="BQ38" s="6"/>
      <c r="BR38" s="6"/>
      <c r="BS38" s="6"/>
      <c r="BT38" s="6"/>
      <c r="BU38" s="178"/>
      <c r="BV38" s="6"/>
      <c r="BW38" s="6"/>
      <c r="BX38" s="6"/>
      <c r="BY38" s="12"/>
      <c r="BZ38" s="168" t="s">
        <v>315</v>
      </c>
      <c r="CA38" s="264"/>
      <c r="CB38" s="144"/>
      <c r="CC38" s="144"/>
      <c r="CD38" s="144"/>
      <c r="CE38" s="144"/>
      <c r="CF38" s="145"/>
    </row>
    <row r="39" spans="1:84" s="19" customFormat="1" ht="47.25">
      <c r="A39" s="20" t="s">
        <v>82</v>
      </c>
      <c r="B39" s="120" t="s">
        <v>86</v>
      </c>
      <c r="C39" s="133">
        <v>4</v>
      </c>
      <c r="D39" s="13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 t="s">
        <v>165</v>
      </c>
      <c r="Q39" s="16">
        <v>0.5</v>
      </c>
      <c r="R39" s="16" t="s">
        <v>165</v>
      </c>
      <c r="S39" s="16">
        <v>0.5</v>
      </c>
      <c r="T39" s="13"/>
      <c r="U39" s="16"/>
      <c r="V39" s="16"/>
      <c r="W39" s="16"/>
      <c r="X39" s="16"/>
      <c r="Y39" s="15"/>
      <c r="Z39" s="16"/>
      <c r="AA39" s="16"/>
      <c r="AB39" s="16"/>
      <c r="AC39" s="16"/>
      <c r="AD39" s="178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6"/>
      <c r="BC39" s="16"/>
      <c r="BD39" s="16"/>
      <c r="BE39" s="178"/>
      <c r="BF39" s="6" t="s">
        <v>167</v>
      </c>
      <c r="BG39" s="6">
        <v>1</v>
      </c>
      <c r="BH39" s="16"/>
      <c r="BI39" s="16"/>
      <c r="BJ39" s="16"/>
      <c r="BK39" s="178"/>
      <c r="BL39" s="16"/>
      <c r="BM39" s="16"/>
      <c r="BN39" s="16"/>
      <c r="BO39" s="16"/>
      <c r="BP39" s="6" t="s">
        <v>167</v>
      </c>
      <c r="BQ39" s="6">
        <v>1</v>
      </c>
      <c r="BR39" s="6" t="s">
        <v>165</v>
      </c>
      <c r="BS39" s="178">
        <v>0.5</v>
      </c>
      <c r="BT39" s="6" t="s">
        <v>165</v>
      </c>
      <c r="BU39" s="178">
        <v>0.5</v>
      </c>
      <c r="BV39" s="16"/>
      <c r="BW39" s="16"/>
      <c r="BX39" s="16"/>
      <c r="BY39" s="14"/>
      <c r="BZ39" s="168" t="s">
        <v>335</v>
      </c>
      <c r="CA39" s="264"/>
      <c r="CB39" s="149"/>
      <c r="CC39" s="149"/>
      <c r="CD39" s="149"/>
      <c r="CE39" s="149"/>
      <c r="CF39" s="145"/>
    </row>
    <row r="40" spans="1:84" s="19" customFormat="1" ht="20.25">
      <c r="A40" s="45" t="s">
        <v>38</v>
      </c>
      <c r="B40" s="121" t="s">
        <v>53</v>
      </c>
      <c r="C40" s="132">
        <f>C41+C56+C69+C75</f>
        <v>31</v>
      </c>
      <c r="D40" s="47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0"/>
      <c r="T40" s="47"/>
      <c r="U40" s="46"/>
      <c r="V40" s="46"/>
      <c r="W40" s="46"/>
      <c r="X40" s="46"/>
      <c r="Y40" s="49"/>
      <c r="Z40" s="46"/>
      <c r="AA40" s="46"/>
      <c r="AB40" s="46"/>
      <c r="AC40" s="46"/>
      <c r="AD40" s="181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181"/>
      <c r="BF40" s="177"/>
      <c r="BG40" s="46"/>
      <c r="BH40" s="46"/>
      <c r="BI40" s="46"/>
      <c r="BJ40" s="46"/>
      <c r="BK40" s="181"/>
      <c r="BL40" s="46"/>
      <c r="BM40" s="46"/>
      <c r="BN40" s="46"/>
      <c r="BO40" s="46"/>
      <c r="BP40" s="181"/>
      <c r="BQ40" s="46"/>
      <c r="BR40" s="46"/>
      <c r="BS40" s="46"/>
      <c r="BT40" s="46"/>
      <c r="BU40" s="181"/>
      <c r="BV40" s="46"/>
      <c r="BW40" s="46"/>
      <c r="BX40" s="46"/>
      <c r="BY40" s="48"/>
      <c r="BZ40" s="170"/>
      <c r="CA40" s="264"/>
      <c r="CB40" s="142"/>
      <c r="CC40" s="142"/>
      <c r="CD40" s="142"/>
      <c r="CE40" s="142"/>
      <c r="CF40" s="148"/>
    </row>
    <row r="41" spans="1:84" s="64" customFormat="1" ht="20.25">
      <c r="A41" s="45" t="s">
        <v>87</v>
      </c>
      <c r="B41" s="121" t="s">
        <v>88</v>
      </c>
      <c r="C41" s="132">
        <v>8</v>
      </c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0"/>
      <c r="T41" s="47"/>
      <c r="U41" s="46"/>
      <c r="V41" s="46"/>
      <c r="W41" s="46"/>
      <c r="X41" s="46"/>
      <c r="Y41" s="49"/>
      <c r="Z41" s="46"/>
      <c r="AA41" s="46"/>
      <c r="AB41" s="46"/>
      <c r="AC41" s="46"/>
      <c r="AD41" s="181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181"/>
      <c r="BF41" s="177"/>
      <c r="BG41" s="46"/>
      <c r="BH41" s="46"/>
      <c r="BI41" s="46"/>
      <c r="BJ41" s="46"/>
      <c r="BK41" s="181"/>
      <c r="BL41" s="46"/>
      <c r="BM41" s="46"/>
      <c r="BN41" s="46"/>
      <c r="BO41" s="46"/>
      <c r="BP41" s="181"/>
      <c r="BQ41" s="46"/>
      <c r="BR41" s="46"/>
      <c r="BS41" s="46"/>
      <c r="BT41" s="46"/>
      <c r="BU41" s="181"/>
      <c r="BV41" s="46"/>
      <c r="BW41" s="46"/>
      <c r="BX41" s="46"/>
      <c r="BY41" s="48"/>
      <c r="BZ41" s="170"/>
      <c r="CA41" s="264"/>
      <c r="CB41" s="142"/>
      <c r="CC41" s="142"/>
      <c r="CD41" s="142"/>
      <c r="CE41" s="142"/>
      <c r="CF41" s="148"/>
    </row>
    <row r="42" spans="1:84" s="19" customFormat="1" ht="43.5" customHeight="1">
      <c r="A42" s="5">
        <v>1</v>
      </c>
      <c r="B42" s="120" t="s">
        <v>27</v>
      </c>
      <c r="C42" s="133">
        <v>4</v>
      </c>
      <c r="D42" s="1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 t="s">
        <v>165</v>
      </c>
      <c r="Q42" s="16">
        <v>0.5</v>
      </c>
      <c r="R42" s="16"/>
      <c r="S42" s="44"/>
      <c r="T42" s="13"/>
      <c r="U42" s="16"/>
      <c r="V42" s="16"/>
      <c r="W42" s="16"/>
      <c r="X42" s="16"/>
      <c r="Y42" s="15"/>
      <c r="Z42" s="16"/>
      <c r="AA42" s="16"/>
      <c r="AB42" s="16"/>
      <c r="AC42" s="16"/>
      <c r="AD42" s="178"/>
      <c r="AE42" s="16"/>
      <c r="AF42" s="16" t="s">
        <v>165</v>
      </c>
      <c r="AG42" s="16">
        <v>0.5</v>
      </c>
      <c r="AH42" s="16" t="s">
        <v>165</v>
      </c>
      <c r="AI42" s="16">
        <v>0.5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78"/>
      <c r="BF42" s="175"/>
      <c r="BG42" s="16"/>
      <c r="BH42" s="16"/>
      <c r="BI42" s="16"/>
      <c r="BJ42" s="16"/>
      <c r="BK42" s="178"/>
      <c r="BL42" s="16"/>
      <c r="BM42" s="16"/>
      <c r="BN42" s="16"/>
      <c r="BO42" s="16"/>
      <c r="BP42" s="178" t="s">
        <v>169</v>
      </c>
      <c r="BQ42" s="16">
        <v>1.5</v>
      </c>
      <c r="BR42" s="6" t="s">
        <v>167</v>
      </c>
      <c r="BS42" s="16">
        <v>1</v>
      </c>
      <c r="BT42" s="16"/>
      <c r="BU42" s="178"/>
      <c r="BV42" s="16"/>
      <c r="BW42" s="16"/>
      <c r="BX42" s="16"/>
      <c r="BY42" s="14"/>
      <c r="BZ42" s="168" t="s">
        <v>313</v>
      </c>
      <c r="CA42" s="264"/>
      <c r="CB42" s="144"/>
      <c r="CC42" s="144"/>
      <c r="CD42" s="144"/>
      <c r="CE42" s="144"/>
      <c r="CF42" s="145"/>
    </row>
    <row r="43" spans="1:84" s="19" customFormat="1" ht="43.5" customHeight="1">
      <c r="A43" s="5">
        <v>2</v>
      </c>
      <c r="B43" s="120" t="s">
        <v>28</v>
      </c>
      <c r="C43" s="133">
        <v>4</v>
      </c>
      <c r="D43" s="13" t="s">
        <v>165</v>
      </c>
      <c r="E43" s="16">
        <v>0.5</v>
      </c>
      <c r="F43" s="16" t="s">
        <v>165</v>
      </c>
      <c r="G43" s="16">
        <v>0.5</v>
      </c>
      <c r="H43" s="16"/>
      <c r="I43" s="16"/>
      <c r="J43" s="16"/>
      <c r="K43" s="16"/>
      <c r="L43" s="16"/>
      <c r="M43" s="16"/>
      <c r="N43" s="16"/>
      <c r="O43" s="16"/>
      <c r="P43" s="16"/>
      <c r="Q43" s="6"/>
      <c r="R43" s="6"/>
      <c r="S43" s="21"/>
      <c r="T43" s="11"/>
      <c r="U43" s="6"/>
      <c r="V43" s="6"/>
      <c r="W43" s="6"/>
      <c r="X43" s="6"/>
      <c r="Y43" s="10"/>
      <c r="Z43" s="6"/>
      <c r="AA43" s="6"/>
      <c r="AB43" s="6"/>
      <c r="AC43" s="6"/>
      <c r="AD43" s="178"/>
      <c r="AE43" s="16"/>
      <c r="AF43" s="16"/>
      <c r="AG43" s="16"/>
      <c r="AH43" s="6" t="s">
        <v>168</v>
      </c>
      <c r="AI43" s="16">
        <v>1</v>
      </c>
      <c r="AJ43" s="16"/>
      <c r="AK43" s="16"/>
      <c r="AL43" s="16"/>
      <c r="AM43" s="16"/>
      <c r="AN43" s="16"/>
      <c r="AO43" s="16"/>
      <c r="AP43" s="16"/>
      <c r="AQ43" s="16"/>
      <c r="AR43" s="6" t="s">
        <v>167</v>
      </c>
      <c r="AS43" s="6">
        <v>1</v>
      </c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178"/>
      <c r="BF43" s="175"/>
      <c r="BG43" s="6"/>
      <c r="BH43" s="6"/>
      <c r="BI43" s="6"/>
      <c r="BJ43" s="6"/>
      <c r="BK43" s="178"/>
      <c r="BL43" s="6"/>
      <c r="BM43" s="6"/>
      <c r="BN43" s="6" t="s">
        <v>167</v>
      </c>
      <c r="BO43" s="6">
        <v>1</v>
      </c>
      <c r="BP43" s="178"/>
      <c r="BQ43" s="6"/>
      <c r="BR43" s="6"/>
      <c r="BS43" s="6"/>
      <c r="BT43" s="6"/>
      <c r="BU43" s="178"/>
      <c r="BV43" s="6"/>
      <c r="BW43" s="6"/>
      <c r="BX43" s="6"/>
      <c r="BY43" s="12"/>
      <c r="BZ43" s="168" t="s">
        <v>320</v>
      </c>
      <c r="CA43" s="264"/>
      <c r="CB43" s="144"/>
      <c r="CC43" s="144"/>
      <c r="CD43" s="144"/>
      <c r="CE43" s="144"/>
      <c r="CF43" s="145"/>
    </row>
    <row r="44" spans="1:84" s="19" customFormat="1" ht="43.5" customHeight="1">
      <c r="A44" s="5">
        <v>3</v>
      </c>
      <c r="B44" s="120" t="s">
        <v>30</v>
      </c>
      <c r="C44" s="133">
        <v>4</v>
      </c>
      <c r="D44" s="1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 t="s">
        <v>165</v>
      </c>
      <c r="Q44" s="16">
        <v>0.5</v>
      </c>
      <c r="R44" s="16"/>
      <c r="S44" s="44"/>
      <c r="T44" s="13"/>
      <c r="U44" s="16"/>
      <c r="V44" s="16"/>
      <c r="W44" s="16"/>
      <c r="X44" s="16"/>
      <c r="Y44" s="15"/>
      <c r="Z44" s="16"/>
      <c r="AA44" s="16"/>
      <c r="AB44" s="16"/>
      <c r="AC44" s="16"/>
      <c r="AD44" s="178"/>
      <c r="AE44" s="16"/>
      <c r="AF44" s="16" t="s">
        <v>165</v>
      </c>
      <c r="AG44" s="16">
        <v>0.5</v>
      </c>
      <c r="AH44" s="16" t="s">
        <v>165</v>
      </c>
      <c r="AI44" s="16">
        <v>0.5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6" t="s">
        <v>170</v>
      </c>
      <c r="BE44" s="178">
        <v>0.5</v>
      </c>
      <c r="BF44" s="175"/>
      <c r="BG44" s="16"/>
      <c r="BH44" s="16"/>
      <c r="BI44" s="16"/>
      <c r="BJ44" s="16"/>
      <c r="BK44" s="178"/>
      <c r="BL44" s="16"/>
      <c r="BM44" s="16"/>
      <c r="BN44" s="16"/>
      <c r="BO44" s="16"/>
      <c r="BP44" s="178" t="s">
        <v>169</v>
      </c>
      <c r="BQ44" s="16">
        <v>1</v>
      </c>
      <c r="BR44" s="6" t="s">
        <v>167</v>
      </c>
      <c r="BS44" s="16">
        <v>1</v>
      </c>
      <c r="BT44" s="6"/>
      <c r="BU44" s="178"/>
      <c r="BV44" s="6"/>
      <c r="BW44" s="6"/>
      <c r="BX44" s="6"/>
      <c r="BY44" s="12"/>
      <c r="BZ44" s="168" t="s">
        <v>313</v>
      </c>
      <c r="CA44" s="264"/>
      <c r="CB44" s="144"/>
      <c r="CC44" s="144"/>
      <c r="CD44" s="144"/>
      <c r="CE44" s="144"/>
      <c r="CF44" s="145"/>
    </row>
    <row r="45" spans="1:84" s="19" customFormat="1" ht="43.5" customHeight="1">
      <c r="A45" s="5">
        <v>4</v>
      </c>
      <c r="B45" s="120" t="s">
        <v>31</v>
      </c>
      <c r="C45" s="133">
        <v>4</v>
      </c>
      <c r="D45" s="13"/>
      <c r="E45" s="65"/>
      <c r="F45" s="16"/>
      <c r="G45" s="16"/>
      <c r="H45" s="16"/>
      <c r="I45" s="16"/>
      <c r="J45" s="16"/>
      <c r="K45" s="16"/>
      <c r="L45" s="16" t="s">
        <v>165</v>
      </c>
      <c r="M45" s="16">
        <v>0.5</v>
      </c>
      <c r="N45" s="16"/>
      <c r="O45" s="16"/>
      <c r="P45" s="16"/>
      <c r="Q45" s="6"/>
      <c r="R45" s="6"/>
      <c r="S45" s="21"/>
      <c r="T45" s="11" t="s">
        <v>167</v>
      </c>
      <c r="U45" s="6">
        <v>1.5</v>
      </c>
      <c r="V45" s="6"/>
      <c r="W45" s="6"/>
      <c r="X45" s="6"/>
      <c r="Y45" s="10"/>
      <c r="Z45" s="6"/>
      <c r="AA45" s="6"/>
      <c r="AB45" s="6"/>
      <c r="AC45" s="6"/>
      <c r="AD45" s="178"/>
      <c r="AE45" s="16"/>
      <c r="AF45" s="65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178"/>
      <c r="BF45" s="175"/>
      <c r="BG45" s="6"/>
      <c r="BH45" s="6"/>
      <c r="BI45" s="6"/>
      <c r="BJ45" s="6"/>
      <c r="BK45" s="178"/>
      <c r="BL45" s="6"/>
      <c r="BM45" s="6"/>
      <c r="BN45" s="6"/>
      <c r="BO45" s="6"/>
      <c r="BP45" s="178"/>
      <c r="BQ45" s="6"/>
      <c r="BR45" s="6" t="s">
        <v>167</v>
      </c>
      <c r="BS45" s="16">
        <v>2</v>
      </c>
      <c r="BT45" s="6"/>
      <c r="BU45" s="178"/>
      <c r="BV45" s="6"/>
      <c r="BW45" s="6"/>
      <c r="BX45" s="6"/>
      <c r="BY45" s="12"/>
      <c r="BZ45" s="168" t="s">
        <v>312</v>
      </c>
      <c r="CA45" s="264"/>
      <c r="CB45" s="144"/>
      <c r="CC45" s="144"/>
      <c r="CD45" s="144"/>
      <c r="CE45" s="144"/>
      <c r="CF45" s="145"/>
    </row>
    <row r="46" spans="1:84" s="19" customFormat="1" ht="65.25" customHeight="1">
      <c r="A46" s="5">
        <v>5</v>
      </c>
      <c r="B46" s="120" t="s">
        <v>13</v>
      </c>
      <c r="C46" s="133">
        <v>4</v>
      </c>
      <c r="D46" s="13"/>
      <c r="E46" s="65"/>
      <c r="F46" s="16"/>
      <c r="G46" s="16"/>
      <c r="H46" s="16"/>
      <c r="I46" s="16"/>
      <c r="J46" s="16"/>
      <c r="K46" s="16"/>
      <c r="L46" s="16" t="s">
        <v>165</v>
      </c>
      <c r="M46" s="16">
        <v>0.5</v>
      </c>
      <c r="N46" s="16" t="s">
        <v>165</v>
      </c>
      <c r="O46" s="16">
        <v>0.5</v>
      </c>
      <c r="P46" s="16"/>
      <c r="Q46" s="6"/>
      <c r="R46" s="6"/>
      <c r="S46" s="21"/>
      <c r="T46" s="11"/>
      <c r="U46" s="6"/>
      <c r="V46" s="6"/>
      <c r="W46" s="6"/>
      <c r="X46" s="6"/>
      <c r="Y46" s="10"/>
      <c r="Z46" s="6"/>
      <c r="AA46" s="6"/>
      <c r="AB46" s="6"/>
      <c r="AC46" s="6"/>
      <c r="AD46" s="178"/>
      <c r="AE46" s="16"/>
      <c r="AF46" s="65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178"/>
      <c r="BF46" s="175"/>
      <c r="BG46" s="6"/>
      <c r="BH46" s="6"/>
      <c r="BI46" s="6"/>
      <c r="BJ46" s="6"/>
      <c r="BK46" s="178"/>
      <c r="BL46" s="6"/>
      <c r="BM46" s="6"/>
      <c r="BN46" s="178" t="s">
        <v>167</v>
      </c>
      <c r="BO46" s="16">
        <v>2</v>
      </c>
      <c r="BP46" s="178"/>
      <c r="BQ46" s="6"/>
      <c r="BR46" s="6" t="s">
        <v>167</v>
      </c>
      <c r="BS46" s="16">
        <v>1</v>
      </c>
      <c r="BT46" s="6"/>
      <c r="BU46" s="178"/>
      <c r="BV46" s="6"/>
      <c r="BW46" s="6"/>
      <c r="BX46" s="6"/>
      <c r="BY46" s="12"/>
      <c r="BZ46" s="168" t="s">
        <v>321</v>
      </c>
      <c r="CA46" s="264"/>
      <c r="CB46" s="144"/>
      <c r="CC46" s="144"/>
      <c r="CD46" s="144"/>
      <c r="CE46" s="144"/>
      <c r="CF46" s="145"/>
    </row>
    <row r="47" spans="1:84" s="19" customFormat="1" ht="49.5" customHeight="1">
      <c r="A47" s="5">
        <v>6</v>
      </c>
      <c r="B47" s="120" t="s">
        <v>14</v>
      </c>
      <c r="C47" s="133">
        <v>4</v>
      </c>
      <c r="D47" s="13"/>
      <c r="E47" s="6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6"/>
      <c r="R47" s="6"/>
      <c r="S47" s="21"/>
      <c r="T47" s="11" t="s">
        <v>167</v>
      </c>
      <c r="U47" s="6">
        <v>1</v>
      </c>
      <c r="V47" s="6"/>
      <c r="W47" s="6"/>
      <c r="X47" s="10" t="s">
        <v>167</v>
      </c>
      <c r="Y47" s="6">
        <v>1</v>
      </c>
      <c r="Z47" s="6"/>
      <c r="AA47" s="6"/>
      <c r="AB47" s="6"/>
      <c r="AC47" s="6"/>
      <c r="AD47" s="178"/>
      <c r="AE47" s="16"/>
      <c r="AF47" s="65"/>
      <c r="AG47" s="16"/>
      <c r="AH47" s="6"/>
      <c r="AI47" s="6"/>
      <c r="AJ47" s="10" t="s">
        <v>167</v>
      </c>
      <c r="AK47" s="6">
        <v>1</v>
      </c>
      <c r="AL47" s="16"/>
      <c r="AM47" s="16"/>
      <c r="AN47" s="16"/>
      <c r="AO47" s="16"/>
      <c r="AP47" s="16"/>
      <c r="AQ47" s="1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178"/>
      <c r="BF47" s="175"/>
      <c r="BG47" s="6"/>
      <c r="BH47" s="6"/>
      <c r="BI47" s="6"/>
      <c r="BJ47" s="6"/>
      <c r="BK47" s="178"/>
      <c r="BL47" s="6"/>
      <c r="BM47" s="6"/>
      <c r="BN47" s="6"/>
      <c r="BO47" s="6"/>
      <c r="BP47" s="178"/>
      <c r="BQ47" s="6"/>
      <c r="BR47" s="6" t="s">
        <v>167</v>
      </c>
      <c r="BS47" s="16">
        <v>1</v>
      </c>
      <c r="BT47" s="6"/>
      <c r="BU47" s="178"/>
      <c r="BV47" s="6"/>
      <c r="BW47" s="6"/>
      <c r="BX47" s="6"/>
      <c r="BY47" s="12"/>
      <c r="BZ47" s="168" t="s">
        <v>324</v>
      </c>
      <c r="CA47" s="264"/>
      <c r="CB47" s="144"/>
      <c r="CC47" s="144"/>
      <c r="CD47" s="144"/>
      <c r="CE47" s="144"/>
      <c r="CF47" s="145"/>
    </row>
    <row r="48" spans="1:84" s="19" customFormat="1" ht="43.5" customHeight="1">
      <c r="A48" s="5">
        <v>7</v>
      </c>
      <c r="B48" s="120" t="s">
        <v>90</v>
      </c>
      <c r="C48" s="133">
        <v>4</v>
      </c>
      <c r="D48" s="13"/>
      <c r="E48" s="6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6"/>
      <c r="R48" s="6"/>
      <c r="S48" s="21"/>
      <c r="T48" s="11" t="s">
        <v>167</v>
      </c>
      <c r="U48" s="6">
        <v>1</v>
      </c>
      <c r="V48" s="6"/>
      <c r="W48" s="6"/>
      <c r="X48" s="6"/>
      <c r="Y48" s="10"/>
      <c r="Z48" s="6"/>
      <c r="AA48" s="6"/>
      <c r="AB48" s="6"/>
      <c r="AC48" s="6"/>
      <c r="AD48" s="178"/>
      <c r="AE48" s="16"/>
      <c r="AF48" s="65"/>
      <c r="AG48" s="16"/>
      <c r="AH48" s="6"/>
      <c r="AI48" s="6"/>
      <c r="AJ48" s="10" t="s">
        <v>167</v>
      </c>
      <c r="AK48" s="6">
        <v>1</v>
      </c>
      <c r="AL48" s="16"/>
      <c r="AM48" s="16"/>
      <c r="AN48" s="16"/>
      <c r="AO48" s="16"/>
      <c r="AP48" s="16"/>
      <c r="AQ48" s="1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178"/>
      <c r="BF48" s="175"/>
      <c r="BG48" s="6"/>
      <c r="BH48" s="6"/>
      <c r="BI48" s="6"/>
      <c r="BJ48" s="178" t="s">
        <v>167</v>
      </c>
      <c r="BK48" s="16">
        <v>1</v>
      </c>
      <c r="BL48" s="6"/>
      <c r="BM48" s="6"/>
      <c r="BN48" s="178" t="s">
        <v>167</v>
      </c>
      <c r="BO48" s="16">
        <v>1</v>
      </c>
      <c r="BP48" s="178"/>
      <c r="BQ48" s="6"/>
      <c r="BR48" s="6"/>
      <c r="BS48" s="6"/>
      <c r="BT48" s="6"/>
      <c r="BU48" s="178"/>
      <c r="BV48" s="6"/>
      <c r="BW48" s="6"/>
      <c r="BX48" s="6"/>
      <c r="BY48" s="12"/>
      <c r="BZ48" s="168" t="s">
        <v>323</v>
      </c>
      <c r="CA48" s="264"/>
      <c r="CB48" s="144"/>
      <c r="CC48" s="144"/>
      <c r="CD48" s="144"/>
      <c r="CE48" s="144"/>
      <c r="CF48" s="145"/>
    </row>
    <row r="49" spans="1:84" s="19" customFormat="1" ht="43.5" customHeight="1">
      <c r="A49" s="5">
        <v>8</v>
      </c>
      <c r="B49" s="120" t="s">
        <v>89</v>
      </c>
      <c r="C49" s="133">
        <v>4</v>
      </c>
      <c r="D49" s="13"/>
      <c r="E49" s="6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6"/>
      <c r="R49" s="6"/>
      <c r="S49" s="21"/>
      <c r="T49" s="11"/>
      <c r="U49" s="6"/>
      <c r="V49" s="10" t="s">
        <v>167</v>
      </c>
      <c r="W49" s="6">
        <v>1</v>
      </c>
      <c r="X49" s="6"/>
      <c r="Y49" s="6"/>
      <c r="Z49" s="10" t="s">
        <v>167</v>
      </c>
      <c r="AA49" s="6">
        <v>1</v>
      </c>
      <c r="AB49" s="6"/>
      <c r="AC49" s="6"/>
      <c r="AD49" s="10" t="s">
        <v>167</v>
      </c>
      <c r="AE49" s="6">
        <v>1</v>
      </c>
      <c r="AF49" s="6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178"/>
      <c r="BF49" s="175"/>
      <c r="BG49" s="6"/>
      <c r="BH49" s="6"/>
      <c r="BI49" s="6"/>
      <c r="BJ49" s="6"/>
      <c r="BK49" s="178"/>
      <c r="BL49" s="6"/>
      <c r="BM49" s="6"/>
      <c r="BN49" s="178" t="s">
        <v>167</v>
      </c>
      <c r="BO49" s="16">
        <v>1</v>
      </c>
      <c r="BP49" s="178"/>
      <c r="BQ49" s="6"/>
      <c r="BR49" s="6"/>
      <c r="BS49" s="6"/>
      <c r="BT49" s="6"/>
      <c r="BU49" s="178"/>
      <c r="BV49" s="6"/>
      <c r="BW49" s="6"/>
      <c r="BX49" s="6"/>
      <c r="BY49" s="12"/>
      <c r="BZ49" s="168" t="s">
        <v>312</v>
      </c>
      <c r="CA49" s="264"/>
      <c r="CB49" s="144"/>
      <c r="CC49" s="144"/>
      <c r="CD49" s="144"/>
      <c r="CE49" s="144"/>
      <c r="CF49" s="145"/>
    </row>
    <row r="50" spans="1:84" s="19" customFormat="1" ht="51" customHeight="1">
      <c r="A50" s="5">
        <v>9</v>
      </c>
      <c r="B50" s="120" t="s">
        <v>91</v>
      </c>
      <c r="C50" s="133">
        <v>4</v>
      </c>
      <c r="D50" s="13"/>
      <c r="E50" s="65"/>
      <c r="F50" s="16"/>
      <c r="G50" s="16"/>
      <c r="H50" s="16"/>
      <c r="I50" s="16"/>
      <c r="J50" s="16"/>
      <c r="K50" s="16"/>
      <c r="L50" s="16" t="s">
        <v>165</v>
      </c>
      <c r="M50" s="16">
        <v>0.5</v>
      </c>
      <c r="N50" s="16" t="s">
        <v>165</v>
      </c>
      <c r="O50" s="16">
        <v>0.5</v>
      </c>
      <c r="P50" s="16"/>
      <c r="Q50" s="6"/>
      <c r="R50" s="6"/>
      <c r="S50" s="21"/>
      <c r="T50" s="11"/>
      <c r="U50" s="6"/>
      <c r="V50" s="6"/>
      <c r="W50" s="6"/>
      <c r="X50" s="6"/>
      <c r="Y50" s="10"/>
      <c r="Z50" s="6"/>
      <c r="AA50" s="6"/>
      <c r="AB50" s="6"/>
      <c r="AC50" s="6"/>
      <c r="AD50" s="178"/>
      <c r="AE50" s="16"/>
      <c r="AF50" s="65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178"/>
      <c r="BF50" s="175"/>
      <c r="BG50" s="6"/>
      <c r="BH50" s="6"/>
      <c r="BI50" s="6"/>
      <c r="BJ50" s="6"/>
      <c r="BK50" s="178"/>
      <c r="BL50" s="6"/>
      <c r="BM50" s="6"/>
      <c r="BN50" s="178" t="s">
        <v>167</v>
      </c>
      <c r="BO50" s="16">
        <v>2</v>
      </c>
      <c r="BP50" s="178"/>
      <c r="BQ50" s="6"/>
      <c r="BR50" s="6" t="s">
        <v>167</v>
      </c>
      <c r="BS50" s="16">
        <v>1</v>
      </c>
      <c r="BT50" s="6"/>
      <c r="BU50" s="178"/>
      <c r="BV50" s="6"/>
      <c r="BW50" s="6"/>
      <c r="BX50" s="6"/>
      <c r="BY50" s="12"/>
      <c r="BZ50" s="168" t="s">
        <v>322</v>
      </c>
      <c r="CA50" s="264"/>
      <c r="CB50" s="144"/>
      <c r="CC50" s="144"/>
      <c r="CD50" s="144"/>
      <c r="CE50" s="144"/>
      <c r="CF50" s="145"/>
    </row>
    <row r="51" spans="1:84" s="19" customFormat="1" ht="43.5" customHeight="1">
      <c r="A51" s="5">
        <v>10</v>
      </c>
      <c r="B51" s="120" t="s">
        <v>92</v>
      </c>
      <c r="C51" s="133">
        <v>4</v>
      </c>
      <c r="D51" s="13"/>
      <c r="E51" s="65"/>
      <c r="F51" s="16"/>
      <c r="G51" s="16"/>
      <c r="H51" s="16"/>
      <c r="I51" s="16"/>
      <c r="J51" s="16"/>
      <c r="K51" s="16"/>
      <c r="L51" s="16" t="s">
        <v>165</v>
      </c>
      <c r="M51" s="16">
        <v>1</v>
      </c>
      <c r="N51" s="16"/>
      <c r="O51" s="16"/>
      <c r="P51" s="16"/>
      <c r="Q51" s="6"/>
      <c r="R51" s="6"/>
      <c r="S51" s="21"/>
      <c r="T51" s="11"/>
      <c r="U51" s="6"/>
      <c r="V51" s="6"/>
      <c r="W51" s="6"/>
      <c r="X51" s="6"/>
      <c r="Y51" s="10"/>
      <c r="Z51" s="6"/>
      <c r="AA51" s="6"/>
      <c r="AB51" s="6"/>
      <c r="AC51" s="6"/>
      <c r="AD51" s="178"/>
      <c r="AE51" s="16"/>
      <c r="AF51" s="65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178"/>
      <c r="BF51" s="175"/>
      <c r="BG51" s="6"/>
      <c r="BH51" s="6"/>
      <c r="BI51" s="6"/>
      <c r="BJ51" s="6"/>
      <c r="BK51" s="178"/>
      <c r="BL51" s="6"/>
      <c r="BM51" s="6"/>
      <c r="BN51" s="178" t="s">
        <v>167</v>
      </c>
      <c r="BO51" s="16">
        <v>2</v>
      </c>
      <c r="BP51" s="178"/>
      <c r="BQ51" s="6"/>
      <c r="BR51" s="6" t="s">
        <v>167</v>
      </c>
      <c r="BS51" s="16">
        <v>1</v>
      </c>
      <c r="BT51" s="6"/>
      <c r="BU51" s="178"/>
      <c r="BV51" s="6"/>
      <c r="BW51" s="6"/>
      <c r="BX51" s="6"/>
      <c r="BY51" s="12"/>
      <c r="BZ51" s="168" t="s">
        <v>292</v>
      </c>
      <c r="CA51" s="264"/>
      <c r="CB51" s="144"/>
      <c r="CC51" s="144"/>
      <c r="CD51" s="144"/>
      <c r="CE51" s="144"/>
      <c r="CF51" s="145"/>
    </row>
    <row r="52" spans="1:84" s="19" customFormat="1" ht="43.5" customHeight="1">
      <c r="A52" s="5">
        <v>11</v>
      </c>
      <c r="B52" s="120" t="s">
        <v>93</v>
      </c>
      <c r="C52" s="133">
        <v>4</v>
      </c>
      <c r="D52" s="13"/>
      <c r="E52" s="16"/>
      <c r="F52" s="16" t="s">
        <v>165</v>
      </c>
      <c r="G52" s="16">
        <v>0.5</v>
      </c>
      <c r="H52" s="16"/>
      <c r="I52" s="16"/>
      <c r="J52" s="16"/>
      <c r="K52" s="16"/>
      <c r="L52" s="16" t="s">
        <v>165</v>
      </c>
      <c r="M52" s="16">
        <v>0.5</v>
      </c>
      <c r="N52" s="16"/>
      <c r="O52" s="16"/>
      <c r="P52" s="16"/>
      <c r="Q52" s="16"/>
      <c r="R52" s="16"/>
      <c r="S52" s="44"/>
      <c r="T52" s="11" t="s">
        <v>167</v>
      </c>
      <c r="U52" s="16">
        <v>0.5</v>
      </c>
      <c r="V52" s="16"/>
      <c r="W52" s="16"/>
      <c r="X52" s="16"/>
      <c r="Y52" s="15"/>
      <c r="Z52" s="16"/>
      <c r="AA52" s="16"/>
      <c r="AB52" s="16"/>
      <c r="AC52" s="16"/>
      <c r="AD52" s="178"/>
      <c r="AE52" s="16"/>
      <c r="AF52" s="16"/>
      <c r="AG52" s="16"/>
      <c r="AH52" s="16"/>
      <c r="AI52" s="16"/>
      <c r="AJ52" s="10" t="s">
        <v>167</v>
      </c>
      <c r="AK52" s="16">
        <v>0.5</v>
      </c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78"/>
      <c r="BF52" s="175"/>
      <c r="BG52" s="16"/>
      <c r="BH52" s="16"/>
      <c r="BI52" s="16"/>
      <c r="BJ52" s="16"/>
      <c r="BK52" s="178"/>
      <c r="BL52" s="16"/>
      <c r="BM52" s="16"/>
      <c r="BN52" s="6" t="s">
        <v>167</v>
      </c>
      <c r="BO52" s="6">
        <v>1</v>
      </c>
      <c r="BP52" s="178"/>
      <c r="BQ52" s="16"/>
      <c r="BR52" s="6" t="s">
        <v>169</v>
      </c>
      <c r="BS52" s="6">
        <v>1</v>
      </c>
      <c r="BT52" s="6"/>
      <c r="BU52" s="178"/>
      <c r="BV52" s="6"/>
      <c r="BW52" s="6"/>
      <c r="BX52" s="6"/>
      <c r="BY52" s="12"/>
      <c r="BZ52" s="168" t="s">
        <v>310</v>
      </c>
      <c r="CA52" s="264"/>
      <c r="CB52" s="144"/>
      <c r="CC52" s="144"/>
      <c r="CD52" s="144"/>
      <c r="CE52" s="144"/>
      <c r="CF52" s="145"/>
    </row>
    <row r="53" spans="1:84" s="19" customFormat="1" ht="43.5" customHeight="1">
      <c r="A53" s="5">
        <v>12</v>
      </c>
      <c r="B53" s="120" t="s">
        <v>94</v>
      </c>
      <c r="C53" s="133">
        <v>4</v>
      </c>
      <c r="D53" s="13"/>
      <c r="E53" s="65"/>
      <c r="F53" s="16" t="s">
        <v>165</v>
      </c>
      <c r="G53" s="16">
        <v>0.5</v>
      </c>
      <c r="H53" s="16"/>
      <c r="I53" s="16"/>
      <c r="J53" s="16"/>
      <c r="K53" s="16"/>
      <c r="L53" s="16" t="s">
        <v>165</v>
      </c>
      <c r="M53" s="16">
        <v>0.5</v>
      </c>
      <c r="N53" s="16"/>
      <c r="O53" s="16"/>
      <c r="P53" s="16"/>
      <c r="Q53" s="6"/>
      <c r="R53" s="6"/>
      <c r="S53" s="21"/>
      <c r="T53" s="11"/>
      <c r="U53" s="6"/>
      <c r="V53" s="6"/>
      <c r="W53" s="6"/>
      <c r="X53" s="6"/>
      <c r="Y53" s="10"/>
      <c r="Z53" s="6"/>
      <c r="AA53" s="6"/>
      <c r="AB53" s="6"/>
      <c r="AC53" s="6"/>
      <c r="AD53" s="178"/>
      <c r="AE53" s="16"/>
      <c r="AF53" s="65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178"/>
      <c r="BF53" s="175"/>
      <c r="BG53" s="6"/>
      <c r="BH53" s="6"/>
      <c r="BI53" s="6"/>
      <c r="BJ53" s="6"/>
      <c r="BK53" s="178"/>
      <c r="BL53" s="6"/>
      <c r="BM53" s="6"/>
      <c r="BN53" s="6" t="s">
        <v>167</v>
      </c>
      <c r="BO53" s="6">
        <v>2</v>
      </c>
      <c r="BP53" s="178"/>
      <c r="BQ53" s="16"/>
      <c r="BR53" s="6" t="s">
        <v>169</v>
      </c>
      <c r="BS53" s="6">
        <v>1</v>
      </c>
      <c r="BT53" s="6"/>
      <c r="BU53" s="178"/>
      <c r="BV53" s="6"/>
      <c r="BW53" s="6"/>
      <c r="BX53" s="6"/>
      <c r="BY53" s="12"/>
      <c r="BZ53" s="168" t="s">
        <v>324</v>
      </c>
      <c r="CA53" s="264"/>
      <c r="CB53" s="144"/>
      <c r="CC53" s="144"/>
      <c r="CD53" s="144"/>
      <c r="CE53" s="144"/>
      <c r="CF53" s="145"/>
    </row>
    <row r="54" spans="1:84" s="19" customFormat="1" ht="43.5" customHeight="1">
      <c r="A54" s="5">
        <v>13</v>
      </c>
      <c r="B54" s="120" t="s">
        <v>95</v>
      </c>
      <c r="C54" s="133">
        <v>4</v>
      </c>
      <c r="D54" s="13"/>
      <c r="E54" s="16"/>
      <c r="F54" s="16"/>
      <c r="G54" s="16"/>
      <c r="H54" s="16"/>
      <c r="I54" s="16"/>
      <c r="J54" s="16" t="s">
        <v>165</v>
      </c>
      <c r="K54" s="16">
        <v>0.5</v>
      </c>
      <c r="L54" s="65"/>
      <c r="M54" s="65"/>
      <c r="N54" s="16"/>
      <c r="O54" s="16"/>
      <c r="P54" s="16" t="s">
        <v>165</v>
      </c>
      <c r="Q54" s="16">
        <v>0.5</v>
      </c>
      <c r="R54" s="16" t="s">
        <v>165</v>
      </c>
      <c r="S54" s="16">
        <v>0.5</v>
      </c>
      <c r="T54" s="11"/>
      <c r="U54" s="6"/>
      <c r="V54" s="6" t="s">
        <v>165</v>
      </c>
      <c r="W54" s="6">
        <v>0.5</v>
      </c>
      <c r="X54" s="6"/>
      <c r="Y54" s="10"/>
      <c r="Z54" s="6"/>
      <c r="AA54" s="6"/>
      <c r="AB54" s="6"/>
      <c r="AC54" s="6"/>
      <c r="AD54" s="178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178"/>
      <c r="BF54" s="6" t="s">
        <v>167</v>
      </c>
      <c r="BG54" s="6">
        <v>2</v>
      </c>
      <c r="BH54" s="6"/>
      <c r="BI54" s="6"/>
      <c r="BJ54" s="6"/>
      <c r="BK54" s="178"/>
      <c r="BL54" s="6"/>
      <c r="BM54" s="6"/>
      <c r="BN54" s="6"/>
      <c r="BO54" s="6"/>
      <c r="BP54" s="178"/>
      <c r="BQ54" s="6"/>
      <c r="BR54" s="6"/>
      <c r="BS54" s="6"/>
      <c r="BT54" s="6"/>
      <c r="BU54" s="178"/>
      <c r="BV54" s="6"/>
      <c r="BW54" s="6"/>
      <c r="BX54" s="6"/>
      <c r="BY54" s="12"/>
      <c r="BZ54" s="168" t="s">
        <v>291</v>
      </c>
      <c r="CA54" s="264"/>
      <c r="CB54" s="144"/>
      <c r="CC54" s="144"/>
      <c r="CD54" s="144"/>
      <c r="CE54" s="144"/>
      <c r="CF54" s="145"/>
    </row>
    <row r="55" spans="1:84" s="19" customFormat="1" ht="49.5" customHeight="1">
      <c r="A55" s="5">
        <v>14</v>
      </c>
      <c r="B55" s="120" t="s">
        <v>96</v>
      </c>
      <c r="C55" s="133">
        <v>4</v>
      </c>
      <c r="D55" s="1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 t="s">
        <v>165</v>
      </c>
      <c r="Q55" s="16">
        <v>0.5</v>
      </c>
      <c r="R55" s="16"/>
      <c r="S55" s="44"/>
      <c r="T55" s="13"/>
      <c r="U55" s="16"/>
      <c r="V55" s="6" t="s">
        <v>165</v>
      </c>
      <c r="W55" s="6">
        <v>0.5</v>
      </c>
      <c r="X55" s="16"/>
      <c r="Y55" s="15"/>
      <c r="Z55" s="16"/>
      <c r="AA55" s="16"/>
      <c r="AB55" s="16"/>
      <c r="AC55" s="16"/>
      <c r="AD55" s="6" t="s">
        <v>167</v>
      </c>
      <c r="AE55" s="16">
        <v>0.5</v>
      </c>
      <c r="AF55" s="16"/>
      <c r="AG55" s="16"/>
      <c r="AH55" s="16"/>
      <c r="AI55" s="16"/>
      <c r="AJ55" s="6" t="s">
        <v>167</v>
      </c>
      <c r="AK55" s="16">
        <v>1</v>
      </c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78"/>
      <c r="BF55" s="175"/>
      <c r="BG55" s="16"/>
      <c r="BH55" s="16"/>
      <c r="BI55" s="16"/>
      <c r="BJ55" s="16"/>
      <c r="BK55" s="178"/>
      <c r="BL55" s="16"/>
      <c r="BM55" s="16"/>
      <c r="BN55" s="16"/>
      <c r="BO55" s="16"/>
      <c r="BP55" s="178"/>
      <c r="BQ55" s="16"/>
      <c r="BR55" s="6" t="s">
        <v>167</v>
      </c>
      <c r="BS55" s="6">
        <v>1.5</v>
      </c>
      <c r="BT55" s="16"/>
      <c r="BU55" s="178"/>
      <c r="BV55" s="6"/>
      <c r="BW55" s="6"/>
      <c r="BX55" s="6"/>
      <c r="BY55" s="12"/>
      <c r="BZ55" s="168" t="s">
        <v>310</v>
      </c>
      <c r="CA55" s="264"/>
      <c r="CB55" s="144"/>
      <c r="CC55" s="144"/>
      <c r="CD55" s="144"/>
      <c r="CE55" s="144"/>
      <c r="CF55" s="145"/>
    </row>
    <row r="56" spans="1:84" s="78" customFormat="1" ht="20.25">
      <c r="A56" s="45" t="s">
        <v>97</v>
      </c>
      <c r="B56" s="124" t="s">
        <v>98</v>
      </c>
      <c r="C56" s="121">
        <v>16</v>
      </c>
      <c r="D56" s="74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113"/>
      <c r="R56" s="79"/>
      <c r="S56" s="165"/>
      <c r="T56" s="76"/>
      <c r="U56" s="79"/>
      <c r="V56" s="79"/>
      <c r="W56" s="79"/>
      <c r="X56" s="79"/>
      <c r="Y56" s="77"/>
      <c r="Z56" s="79"/>
      <c r="AA56" s="79"/>
      <c r="AB56" s="182"/>
      <c r="AC56" s="182"/>
      <c r="AD56" s="179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113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182"/>
      <c r="BD56" s="182"/>
      <c r="BE56" s="179"/>
      <c r="BF56" s="177"/>
      <c r="BG56" s="79"/>
      <c r="BH56" s="79"/>
      <c r="BI56" s="182"/>
      <c r="BJ56" s="182"/>
      <c r="BK56" s="179"/>
      <c r="BL56" s="79"/>
      <c r="BM56" s="79"/>
      <c r="BN56" s="182"/>
      <c r="BO56" s="182"/>
      <c r="BP56" s="179"/>
      <c r="BQ56" s="79"/>
      <c r="BR56" s="79"/>
      <c r="BS56" s="182"/>
      <c r="BT56" s="182"/>
      <c r="BU56" s="179"/>
      <c r="BV56" s="79"/>
      <c r="BW56" s="79"/>
      <c r="BX56" s="182"/>
      <c r="BY56" s="208"/>
      <c r="BZ56" s="171"/>
      <c r="CA56" s="264"/>
      <c r="CB56" s="150"/>
      <c r="CC56" s="150"/>
      <c r="CD56" s="151"/>
      <c r="CE56" s="151"/>
      <c r="CF56" s="147"/>
    </row>
    <row r="57" spans="1:84" s="19" customFormat="1" ht="64.5" customHeight="1">
      <c r="A57" s="17" t="s">
        <v>35</v>
      </c>
      <c r="B57" s="125" t="s">
        <v>99</v>
      </c>
      <c r="C57" s="122">
        <v>4</v>
      </c>
      <c r="D57" s="13"/>
      <c r="E57" s="16"/>
      <c r="F57" s="16"/>
      <c r="G57" s="16"/>
      <c r="H57" s="16"/>
      <c r="I57" s="16"/>
      <c r="J57" s="16"/>
      <c r="K57" s="16"/>
      <c r="L57" s="16"/>
      <c r="M57" s="16"/>
      <c r="N57" s="16" t="s">
        <v>165</v>
      </c>
      <c r="O57" s="16">
        <v>0.5</v>
      </c>
      <c r="P57" s="16"/>
      <c r="Q57" s="6"/>
      <c r="R57" s="6"/>
      <c r="S57" s="21"/>
      <c r="T57" s="11"/>
      <c r="U57" s="6"/>
      <c r="V57" s="6"/>
      <c r="W57" s="6"/>
      <c r="X57" s="6"/>
      <c r="Y57" s="10"/>
      <c r="Z57" s="6"/>
      <c r="AA57" s="6"/>
      <c r="AB57" s="6"/>
      <c r="AC57" s="6"/>
      <c r="AD57" s="178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178"/>
      <c r="BF57" s="175"/>
      <c r="BG57" s="6"/>
      <c r="BH57" s="6"/>
      <c r="BI57" s="6"/>
      <c r="BJ57" s="6"/>
      <c r="BK57" s="178"/>
      <c r="BL57" s="6"/>
      <c r="BM57" s="6"/>
      <c r="BN57" s="6" t="s">
        <v>167</v>
      </c>
      <c r="BO57" s="6">
        <v>1</v>
      </c>
      <c r="BP57" s="178"/>
      <c r="BQ57" s="6"/>
      <c r="BR57" s="6" t="s">
        <v>167</v>
      </c>
      <c r="BS57" s="6">
        <v>1.5</v>
      </c>
      <c r="BT57" s="6" t="s">
        <v>165</v>
      </c>
      <c r="BU57" s="178">
        <v>1</v>
      </c>
      <c r="BV57" s="16"/>
      <c r="BW57" s="16"/>
      <c r="BX57" s="24"/>
      <c r="BY57" s="8"/>
      <c r="BZ57" s="168" t="s">
        <v>316</v>
      </c>
      <c r="CA57" s="264"/>
      <c r="CB57" s="149"/>
      <c r="CC57" s="149"/>
      <c r="CD57" s="152"/>
      <c r="CE57" s="152"/>
      <c r="CF57" s="145"/>
    </row>
    <row r="58" spans="1:84" s="19" customFormat="1" ht="31.5">
      <c r="A58" s="17" t="s">
        <v>37</v>
      </c>
      <c r="B58" s="125" t="s">
        <v>32</v>
      </c>
      <c r="C58" s="122">
        <v>4</v>
      </c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 t="s">
        <v>165</v>
      </c>
      <c r="Q58" s="26">
        <v>0.5</v>
      </c>
      <c r="R58" s="16"/>
      <c r="S58" s="44"/>
      <c r="T58" s="13"/>
      <c r="U58" s="16"/>
      <c r="V58" s="16"/>
      <c r="W58" s="16"/>
      <c r="X58" s="16"/>
      <c r="Y58" s="15"/>
      <c r="Z58" s="16" t="s">
        <v>165</v>
      </c>
      <c r="AA58" s="16">
        <v>0.5</v>
      </c>
      <c r="AB58" s="24"/>
      <c r="AC58" s="24"/>
      <c r="AD58" s="178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24"/>
      <c r="BD58" s="24"/>
      <c r="BE58" s="178"/>
      <c r="BF58" s="175"/>
      <c r="BG58" s="16"/>
      <c r="BH58" s="16"/>
      <c r="BI58" s="24"/>
      <c r="BJ58" s="24"/>
      <c r="BK58" s="178"/>
      <c r="BL58" s="16"/>
      <c r="BM58" s="16"/>
      <c r="BN58" s="6" t="s">
        <v>167</v>
      </c>
      <c r="BO58" s="6">
        <v>1</v>
      </c>
      <c r="BP58" s="178"/>
      <c r="BQ58" s="6"/>
      <c r="BR58" s="6" t="s">
        <v>167</v>
      </c>
      <c r="BS58" s="6">
        <v>2</v>
      </c>
      <c r="BT58" s="24"/>
      <c r="BU58" s="178"/>
      <c r="BV58" s="16"/>
      <c r="BW58" s="16"/>
      <c r="BX58" s="24"/>
      <c r="BY58" s="8"/>
      <c r="BZ58" s="168" t="s">
        <v>325</v>
      </c>
      <c r="CA58" s="264"/>
      <c r="CB58" s="149"/>
      <c r="CC58" s="149"/>
      <c r="CD58" s="152"/>
      <c r="CE58" s="152"/>
      <c r="CF58" s="145"/>
    </row>
    <row r="59" spans="1:84" s="19" customFormat="1" ht="31.5">
      <c r="A59" s="17" t="s">
        <v>38</v>
      </c>
      <c r="B59" s="125" t="s">
        <v>100</v>
      </c>
      <c r="C59" s="122">
        <v>4</v>
      </c>
      <c r="D59" s="13"/>
      <c r="E59" s="65"/>
      <c r="F59" s="16"/>
      <c r="G59" s="16"/>
      <c r="H59" s="16"/>
      <c r="I59" s="16"/>
      <c r="J59" s="16"/>
      <c r="K59" s="16"/>
      <c r="L59" s="16" t="s">
        <v>165</v>
      </c>
      <c r="M59" s="16">
        <v>0.5</v>
      </c>
      <c r="N59" s="16"/>
      <c r="O59" s="16"/>
      <c r="P59" s="16"/>
      <c r="Q59" s="6"/>
      <c r="R59" s="6"/>
      <c r="S59" s="21"/>
      <c r="T59" s="11" t="s">
        <v>167</v>
      </c>
      <c r="U59" s="6">
        <v>1.5</v>
      </c>
      <c r="V59" s="6"/>
      <c r="W59" s="6"/>
      <c r="X59" s="6"/>
      <c r="Y59" s="10"/>
      <c r="Z59" s="6"/>
      <c r="AA59" s="6"/>
      <c r="AB59" s="6"/>
      <c r="AC59" s="6"/>
      <c r="AD59" s="178"/>
      <c r="AE59" s="16"/>
      <c r="AF59" s="65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178"/>
      <c r="BF59" s="175"/>
      <c r="BG59" s="6"/>
      <c r="BH59" s="6"/>
      <c r="BI59" s="6"/>
      <c r="BJ59" s="6"/>
      <c r="BK59" s="178"/>
      <c r="BL59" s="6"/>
      <c r="BM59" s="6"/>
      <c r="BN59" s="6"/>
      <c r="BO59" s="6"/>
      <c r="BP59" s="178"/>
      <c r="BQ59" s="6"/>
      <c r="BR59" s="6" t="s">
        <v>167</v>
      </c>
      <c r="BS59" s="16">
        <v>2</v>
      </c>
      <c r="BT59" s="6"/>
      <c r="BU59" s="178"/>
      <c r="BV59" s="16"/>
      <c r="BW59" s="16"/>
      <c r="BX59" s="24"/>
      <c r="BY59" s="8"/>
      <c r="BZ59" s="168" t="s">
        <v>312</v>
      </c>
      <c r="CA59" s="264"/>
      <c r="CB59" s="149"/>
      <c r="CC59" s="149"/>
      <c r="CD59" s="152"/>
      <c r="CE59" s="152"/>
      <c r="CF59" s="145"/>
    </row>
    <row r="60" spans="1:84" s="19" customFormat="1" ht="20.25">
      <c r="A60" s="17" t="s">
        <v>36</v>
      </c>
      <c r="B60" s="125" t="s">
        <v>101</v>
      </c>
      <c r="C60" s="122">
        <v>4</v>
      </c>
      <c r="D60" s="22"/>
      <c r="E60" s="23"/>
      <c r="F60" s="23"/>
      <c r="G60" s="23"/>
      <c r="H60" s="23"/>
      <c r="I60" s="23"/>
      <c r="J60" s="23" t="s">
        <v>165</v>
      </c>
      <c r="K60" s="23">
        <v>0.5</v>
      </c>
      <c r="L60" s="23" t="s">
        <v>165</v>
      </c>
      <c r="M60" s="23">
        <v>0.5</v>
      </c>
      <c r="N60" s="23"/>
      <c r="O60" s="23"/>
      <c r="P60" s="23"/>
      <c r="Q60" s="26"/>
      <c r="R60" s="16"/>
      <c r="S60" s="44"/>
      <c r="T60" s="13"/>
      <c r="U60" s="16"/>
      <c r="V60" s="16"/>
      <c r="W60" s="16"/>
      <c r="X60" s="16"/>
      <c r="Y60" s="15"/>
      <c r="Z60" s="16"/>
      <c r="AA60" s="16"/>
      <c r="AB60" s="24"/>
      <c r="AC60" s="24"/>
      <c r="AD60" s="178"/>
      <c r="AE60" s="23"/>
      <c r="AF60" s="23"/>
      <c r="AG60" s="23"/>
      <c r="AH60" s="23"/>
      <c r="AI60" s="23"/>
      <c r="AJ60" s="23" t="s">
        <v>165</v>
      </c>
      <c r="AK60" s="23">
        <v>0.5</v>
      </c>
      <c r="AL60" s="23"/>
      <c r="AM60" s="23"/>
      <c r="AN60" s="23"/>
      <c r="AO60" s="23"/>
      <c r="AP60" s="23"/>
      <c r="AQ60" s="23"/>
      <c r="AR60" s="2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24"/>
      <c r="BD60" s="24"/>
      <c r="BE60" s="178"/>
      <c r="BF60" s="175"/>
      <c r="BG60" s="16"/>
      <c r="BH60" s="16"/>
      <c r="BI60" s="24"/>
      <c r="BJ60" s="24"/>
      <c r="BK60" s="178"/>
      <c r="BL60" s="16" t="s">
        <v>165</v>
      </c>
      <c r="BM60" s="16">
        <v>1.5</v>
      </c>
      <c r="BN60" s="24" t="s">
        <v>165</v>
      </c>
      <c r="BO60" s="24">
        <v>1</v>
      </c>
      <c r="BP60" s="178"/>
      <c r="BQ60" s="16"/>
      <c r="BR60" s="16"/>
      <c r="BS60" s="24"/>
      <c r="BT60" s="24"/>
      <c r="BU60" s="178"/>
      <c r="BV60" s="16"/>
      <c r="BW60" s="16"/>
      <c r="BX60" s="24"/>
      <c r="BY60" s="8"/>
      <c r="BZ60" s="168" t="s">
        <v>291</v>
      </c>
      <c r="CA60" s="264"/>
      <c r="CB60" s="149"/>
      <c r="CC60" s="149"/>
      <c r="CD60" s="152"/>
      <c r="CE60" s="152"/>
      <c r="CF60" s="145"/>
    </row>
    <row r="61" spans="1:84" s="19" customFormat="1" ht="20.25">
      <c r="A61" s="17" t="s">
        <v>39</v>
      </c>
      <c r="B61" s="125" t="s">
        <v>29</v>
      </c>
      <c r="C61" s="122">
        <v>4</v>
      </c>
      <c r="D61" s="22"/>
      <c r="E61" s="23"/>
      <c r="F61" s="23"/>
      <c r="G61" s="23"/>
      <c r="H61" s="23"/>
      <c r="I61" s="23"/>
      <c r="J61" s="23" t="s">
        <v>165</v>
      </c>
      <c r="K61" s="23">
        <v>0.5</v>
      </c>
      <c r="L61" s="23" t="s">
        <v>165</v>
      </c>
      <c r="M61" s="23">
        <v>0.5</v>
      </c>
      <c r="N61" s="23"/>
      <c r="O61" s="23"/>
      <c r="P61" s="23"/>
      <c r="Q61" s="26"/>
      <c r="R61" s="16"/>
      <c r="S61" s="44"/>
      <c r="T61" s="13"/>
      <c r="U61" s="16"/>
      <c r="V61" s="16"/>
      <c r="W61" s="16"/>
      <c r="X61" s="16"/>
      <c r="Y61" s="15"/>
      <c r="Z61" s="16"/>
      <c r="AA61" s="16"/>
      <c r="AB61" s="24"/>
      <c r="AC61" s="24"/>
      <c r="AD61" s="178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24"/>
      <c r="BD61" s="24"/>
      <c r="BE61" s="178"/>
      <c r="BF61" s="175"/>
      <c r="BG61" s="16"/>
      <c r="BH61" s="16"/>
      <c r="BI61" s="24"/>
      <c r="BJ61" s="24"/>
      <c r="BK61" s="178"/>
      <c r="BL61" s="16" t="s">
        <v>165</v>
      </c>
      <c r="BM61" s="16">
        <v>1</v>
      </c>
      <c r="BN61" s="24" t="s">
        <v>165</v>
      </c>
      <c r="BO61" s="24">
        <v>1</v>
      </c>
      <c r="BP61" s="178"/>
      <c r="BQ61" s="16"/>
      <c r="BR61" s="16" t="s">
        <v>165</v>
      </c>
      <c r="BS61" s="24">
        <v>1</v>
      </c>
      <c r="BT61" s="24"/>
      <c r="BU61" s="178"/>
      <c r="BV61" s="16"/>
      <c r="BW61" s="16"/>
      <c r="BX61" s="24"/>
      <c r="BY61" s="8"/>
      <c r="BZ61" s="168" t="s">
        <v>291</v>
      </c>
      <c r="CA61" s="264"/>
      <c r="CB61" s="149"/>
      <c r="CC61" s="149"/>
      <c r="CD61" s="152"/>
      <c r="CE61" s="152"/>
      <c r="CF61" s="145"/>
    </row>
    <row r="62" spans="1:84" s="19" customFormat="1" ht="31.5">
      <c r="A62" s="17" t="s">
        <v>40</v>
      </c>
      <c r="B62" s="125" t="s">
        <v>102</v>
      </c>
      <c r="C62" s="122">
        <v>4</v>
      </c>
      <c r="D62" s="22"/>
      <c r="E62" s="23"/>
      <c r="F62" s="23" t="s">
        <v>165</v>
      </c>
      <c r="G62" s="23">
        <v>0.5</v>
      </c>
      <c r="H62" s="23"/>
      <c r="I62" s="23"/>
      <c r="J62" s="23"/>
      <c r="K62" s="23"/>
      <c r="L62" s="23" t="s">
        <v>307</v>
      </c>
      <c r="M62" s="23">
        <v>0.5</v>
      </c>
      <c r="N62" s="23"/>
      <c r="O62" s="23"/>
      <c r="P62" s="23"/>
      <c r="Q62" s="26"/>
      <c r="R62" s="16"/>
      <c r="S62" s="44"/>
      <c r="T62" s="13"/>
      <c r="U62" s="16"/>
      <c r="V62" s="16"/>
      <c r="W62" s="16"/>
      <c r="X62" s="16"/>
      <c r="Y62" s="15"/>
      <c r="Z62" s="16"/>
      <c r="AA62" s="16"/>
      <c r="AB62" s="24"/>
      <c r="AC62" s="24"/>
      <c r="AD62" s="178"/>
      <c r="AE62" s="23"/>
      <c r="AF62" s="23" t="s">
        <v>165</v>
      </c>
      <c r="AG62" s="23">
        <v>0.5</v>
      </c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24"/>
      <c r="BD62" s="26" t="s">
        <v>165</v>
      </c>
      <c r="BE62" s="178">
        <v>0.5</v>
      </c>
      <c r="BF62" s="175"/>
      <c r="BG62" s="16"/>
      <c r="BH62" s="16" t="s">
        <v>165</v>
      </c>
      <c r="BI62" s="26">
        <v>1</v>
      </c>
      <c r="BJ62" s="26" t="s">
        <v>165</v>
      </c>
      <c r="BK62" s="178">
        <v>1</v>
      </c>
      <c r="BL62" s="16"/>
      <c r="BM62" s="16"/>
      <c r="BN62" s="24"/>
      <c r="BO62" s="24"/>
      <c r="BP62" s="178"/>
      <c r="BQ62" s="16"/>
      <c r="BR62" s="16"/>
      <c r="BS62" s="24"/>
      <c r="BT62" s="24"/>
      <c r="BU62" s="178"/>
      <c r="BV62" s="16"/>
      <c r="BW62" s="16"/>
      <c r="BX62" s="24"/>
      <c r="BY62" s="8"/>
      <c r="BZ62" s="168" t="s">
        <v>326</v>
      </c>
      <c r="CA62" s="264"/>
      <c r="CB62" s="149"/>
      <c r="CC62" s="149"/>
      <c r="CD62" s="152"/>
      <c r="CE62" s="152"/>
      <c r="CF62" s="145"/>
    </row>
    <row r="63" spans="1:84" s="19" customFormat="1" ht="31.5">
      <c r="A63" s="17" t="s">
        <v>41</v>
      </c>
      <c r="B63" s="125" t="s">
        <v>103</v>
      </c>
      <c r="C63" s="122">
        <v>4</v>
      </c>
      <c r="D63" s="22"/>
      <c r="E63" s="23"/>
      <c r="F63" s="23" t="s">
        <v>165</v>
      </c>
      <c r="G63" s="23">
        <v>0.5</v>
      </c>
      <c r="H63" s="23"/>
      <c r="I63" s="23"/>
      <c r="J63" s="23"/>
      <c r="K63" s="23"/>
      <c r="L63" s="65"/>
      <c r="M63" s="65"/>
      <c r="N63" s="23" t="s">
        <v>307</v>
      </c>
      <c r="O63" s="23">
        <v>0.5</v>
      </c>
      <c r="P63" s="23"/>
      <c r="Q63" s="26"/>
      <c r="R63" s="16"/>
      <c r="S63" s="44"/>
      <c r="T63" s="13"/>
      <c r="U63" s="16"/>
      <c r="V63" s="16"/>
      <c r="W63" s="16"/>
      <c r="X63" s="16"/>
      <c r="Y63" s="15"/>
      <c r="Z63" s="16"/>
      <c r="AA63" s="16"/>
      <c r="AB63" s="24"/>
      <c r="AC63" s="24"/>
      <c r="AD63" s="178"/>
      <c r="AE63" s="23"/>
      <c r="AF63" s="23" t="s">
        <v>165</v>
      </c>
      <c r="AG63" s="23">
        <v>0.5</v>
      </c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24"/>
      <c r="BD63" s="26"/>
      <c r="BE63" s="178"/>
      <c r="BF63" s="175"/>
      <c r="BG63" s="16"/>
      <c r="BH63" s="16" t="s">
        <v>165</v>
      </c>
      <c r="BI63" s="26">
        <v>1</v>
      </c>
      <c r="BJ63" s="26" t="s">
        <v>165</v>
      </c>
      <c r="BK63" s="178">
        <v>1</v>
      </c>
      <c r="BL63" s="16" t="s">
        <v>165</v>
      </c>
      <c r="BM63" s="16">
        <v>0.5</v>
      </c>
      <c r="BN63" s="24"/>
      <c r="BO63" s="24"/>
      <c r="BP63" s="178"/>
      <c r="BQ63" s="16"/>
      <c r="BR63" s="16"/>
      <c r="BS63" s="24"/>
      <c r="BT63" s="24"/>
      <c r="BU63" s="178"/>
      <c r="BV63" s="16"/>
      <c r="BW63" s="16"/>
      <c r="BX63" s="24"/>
      <c r="BY63" s="8"/>
      <c r="BZ63" s="168" t="s">
        <v>327</v>
      </c>
      <c r="CA63" s="264"/>
      <c r="CB63" s="149"/>
      <c r="CC63" s="149"/>
      <c r="CD63" s="152"/>
      <c r="CE63" s="152"/>
      <c r="CF63" s="145"/>
    </row>
    <row r="64" spans="1:84" s="19" customFormat="1" ht="20.25">
      <c r="A64" s="17" t="s">
        <v>42</v>
      </c>
      <c r="B64" s="125" t="s">
        <v>104</v>
      </c>
      <c r="C64" s="122">
        <v>4</v>
      </c>
      <c r="D64" s="13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 t="s">
        <v>165</v>
      </c>
      <c r="Q64" s="16">
        <v>0.5</v>
      </c>
      <c r="R64" s="16"/>
      <c r="S64" s="44"/>
      <c r="T64" s="13"/>
      <c r="U64" s="16"/>
      <c r="V64" s="16"/>
      <c r="W64" s="16"/>
      <c r="X64" s="16"/>
      <c r="Y64" s="15"/>
      <c r="Z64" s="16"/>
      <c r="AA64" s="16"/>
      <c r="AB64" s="16"/>
      <c r="AC64" s="16"/>
      <c r="AD64" s="6" t="s">
        <v>165</v>
      </c>
      <c r="AE64" s="16">
        <v>0.5</v>
      </c>
      <c r="AF64" s="16"/>
      <c r="AG64" s="16"/>
      <c r="AH64" s="16"/>
      <c r="AI64" s="16"/>
      <c r="AJ64" s="6" t="s">
        <v>165</v>
      </c>
      <c r="AK64" s="16">
        <v>1</v>
      </c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78"/>
      <c r="BF64" s="175"/>
      <c r="BG64" s="16"/>
      <c r="BH64" s="16"/>
      <c r="BI64" s="16"/>
      <c r="BJ64" s="16"/>
      <c r="BK64" s="178"/>
      <c r="BL64" s="16"/>
      <c r="BM64" s="16"/>
      <c r="BN64" s="16"/>
      <c r="BO64" s="16"/>
      <c r="BP64" s="178"/>
      <c r="BQ64" s="16"/>
      <c r="BR64" s="6" t="s">
        <v>165</v>
      </c>
      <c r="BS64" s="6">
        <v>2</v>
      </c>
      <c r="BT64" s="16"/>
      <c r="BU64" s="178"/>
      <c r="BV64" s="16"/>
      <c r="BW64" s="16"/>
      <c r="BX64" s="24"/>
      <c r="BY64" s="8"/>
      <c r="BZ64" s="168" t="s">
        <v>316</v>
      </c>
      <c r="CA64" s="264"/>
      <c r="CB64" s="149"/>
      <c r="CC64" s="149"/>
      <c r="CD64" s="152"/>
      <c r="CE64" s="152"/>
      <c r="CF64" s="145"/>
    </row>
    <row r="65" spans="1:84" s="19" customFormat="1" ht="47.25">
      <c r="A65" s="17" t="s">
        <v>43</v>
      </c>
      <c r="B65" s="125" t="s">
        <v>25</v>
      </c>
      <c r="C65" s="122">
        <v>4</v>
      </c>
      <c r="D65" s="13"/>
      <c r="E65" s="16"/>
      <c r="F65" s="16"/>
      <c r="G65" s="16"/>
      <c r="H65" s="16"/>
      <c r="I65" s="16"/>
      <c r="J65" s="16"/>
      <c r="K65" s="16"/>
      <c r="L65" s="16" t="s">
        <v>165</v>
      </c>
      <c r="M65" s="16">
        <v>0.5</v>
      </c>
      <c r="N65" s="16"/>
      <c r="O65" s="16"/>
      <c r="P65" s="16" t="s">
        <v>165</v>
      </c>
      <c r="Q65" s="16">
        <v>0.5</v>
      </c>
      <c r="R65" s="16"/>
      <c r="S65" s="44"/>
      <c r="T65" s="13"/>
      <c r="U65" s="16"/>
      <c r="V65" s="16"/>
      <c r="W65" s="16"/>
      <c r="X65" s="16"/>
      <c r="Y65" s="15"/>
      <c r="Z65" s="16"/>
      <c r="AA65" s="16"/>
      <c r="AB65" s="16"/>
      <c r="AC65" s="16"/>
      <c r="AD65" s="178"/>
      <c r="AE65" s="16"/>
      <c r="AF65" s="6" t="s">
        <v>165</v>
      </c>
      <c r="AG65" s="6">
        <v>1</v>
      </c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78"/>
      <c r="BF65" s="175"/>
      <c r="BG65" s="16"/>
      <c r="BH65" s="16"/>
      <c r="BI65" s="16"/>
      <c r="BJ65" s="16"/>
      <c r="BK65" s="178"/>
      <c r="BL65" s="16"/>
      <c r="BM65" s="16"/>
      <c r="BN65" s="16"/>
      <c r="BO65" s="16"/>
      <c r="BP65" s="178"/>
      <c r="BQ65" s="16"/>
      <c r="BR65" s="6" t="s">
        <v>165</v>
      </c>
      <c r="BS65" s="6">
        <v>2</v>
      </c>
      <c r="BT65" s="24"/>
      <c r="BU65" s="178"/>
      <c r="BV65" s="16"/>
      <c r="BW65" s="16"/>
      <c r="BX65" s="24"/>
      <c r="BY65" s="8"/>
      <c r="BZ65" s="168" t="s">
        <v>328</v>
      </c>
      <c r="CA65" s="264"/>
      <c r="CB65" s="149"/>
      <c r="CC65" s="149"/>
      <c r="CD65" s="152"/>
      <c r="CE65" s="152"/>
      <c r="CF65" s="145"/>
    </row>
    <row r="66" spans="1:84" s="19" customFormat="1" ht="20.25">
      <c r="A66" s="17" t="s">
        <v>44</v>
      </c>
      <c r="B66" s="125" t="s">
        <v>105</v>
      </c>
      <c r="C66" s="122">
        <v>4</v>
      </c>
      <c r="D66" s="13"/>
      <c r="E66" s="16"/>
      <c r="F66" s="16"/>
      <c r="G66" s="16"/>
      <c r="H66" s="16"/>
      <c r="I66" s="16"/>
      <c r="J66" s="16"/>
      <c r="K66" s="16"/>
      <c r="L66" s="16" t="s">
        <v>165</v>
      </c>
      <c r="M66" s="16">
        <v>0.5</v>
      </c>
      <c r="N66" s="16"/>
      <c r="O66" s="16"/>
      <c r="P66" s="16" t="s">
        <v>165</v>
      </c>
      <c r="Q66" s="16">
        <v>0.5</v>
      </c>
      <c r="R66" s="16"/>
      <c r="S66" s="44"/>
      <c r="T66" s="13" t="s">
        <v>165</v>
      </c>
      <c r="U66" s="16">
        <v>0.5</v>
      </c>
      <c r="V66" s="16"/>
      <c r="W66" s="16"/>
      <c r="X66" s="16"/>
      <c r="Y66" s="15"/>
      <c r="Z66" s="16"/>
      <c r="AA66" s="16"/>
      <c r="AB66" s="16"/>
      <c r="AC66" s="16"/>
      <c r="AD66" s="178"/>
      <c r="AE66" s="16"/>
      <c r="AF66" s="6" t="s">
        <v>165</v>
      </c>
      <c r="AG66" s="6">
        <v>0.5</v>
      </c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78"/>
      <c r="BF66" s="175"/>
      <c r="BG66" s="16"/>
      <c r="BH66" s="16"/>
      <c r="BI66" s="16"/>
      <c r="BJ66" s="16"/>
      <c r="BK66" s="178"/>
      <c r="BL66" s="16"/>
      <c r="BM66" s="16"/>
      <c r="BN66" s="6" t="s">
        <v>165</v>
      </c>
      <c r="BO66" s="6">
        <v>2</v>
      </c>
      <c r="BP66" s="178"/>
      <c r="BQ66" s="16"/>
      <c r="BR66" s="65"/>
      <c r="BS66" s="65"/>
      <c r="BT66" s="24"/>
      <c r="BU66" s="178"/>
      <c r="BV66" s="16"/>
      <c r="BW66" s="16"/>
      <c r="BX66" s="24"/>
      <c r="BY66" s="8"/>
      <c r="BZ66" s="168" t="s">
        <v>318</v>
      </c>
      <c r="CA66" s="264"/>
      <c r="CB66" s="149"/>
      <c r="CC66" s="149"/>
      <c r="CD66" s="152"/>
      <c r="CE66" s="152"/>
      <c r="CF66" s="145"/>
    </row>
    <row r="67" spans="1:84" s="19" customFormat="1" ht="31.5">
      <c r="A67" s="17">
        <v>11</v>
      </c>
      <c r="B67" s="125" t="s">
        <v>106</v>
      </c>
      <c r="C67" s="122">
        <v>4</v>
      </c>
      <c r="D67" s="13"/>
      <c r="E67" s="16"/>
      <c r="F67" s="16"/>
      <c r="G67" s="16"/>
      <c r="H67" s="16"/>
      <c r="I67" s="16"/>
      <c r="J67" s="16" t="s">
        <v>165</v>
      </c>
      <c r="K67" s="16">
        <v>0.5</v>
      </c>
      <c r="L67" s="65"/>
      <c r="M67" s="65"/>
      <c r="N67" s="16"/>
      <c r="O67" s="16"/>
      <c r="P67" s="16" t="s">
        <v>165</v>
      </c>
      <c r="Q67" s="16">
        <v>0.5</v>
      </c>
      <c r="R67" s="16"/>
      <c r="S67" s="44"/>
      <c r="T67" s="6" t="s">
        <v>165</v>
      </c>
      <c r="U67" s="6">
        <v>0.5</v>
      </c>
      <c r="V67" s="65"/>
      <c r="W67" s="65"/>
      <c r="X67" s="6" t="s">
        <v>165</v>
      </c>
      <c r="Y67" s="10">
        <v>0.5</v>
      </c>
      <c r="Z67" s="6"/>
      <c r="AA67" s="6"/>
      <c r="AB67" s="6"/>
      <c r="AC67" s="6"/>
      <c r="AD67" s="178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178"/>
      <c r="BF67" s="6"/>
      <c r="BG67" s="6"/>
      <c r="BH67" s="6"/>
      <c r="BI67" s="6"/>
      <c r="BJ67" s="6" t="s">
        <v>165</v>
      </c>
      <c r="BK67" s="178">
        <v>1</v>
      </c>
      <c r="BL67" s="16" t="s">
        <v>165</v>
      </c>
      <c r="BM67" s="16">
        <v>1</v>
      </c>
      <c r="BN67" s="24"/>
      <c r="BO67" s="24"/>
      <c r="BP67" s="178"/>
      <c r="BQ67" s="16"/>
      <c r="BR67" s="16"/>
      <c r="BS67" s="24"/>
      <c r="BT67" s="24"/>
      <c r="BU67" s="178"/>
      <c r="BV67" s="16"/>
      <c r="BW67" s="16"/>
      <c r="BX67" s="24"/>
      <c r="BY67" s="8"/>
      <c r="BZ67" s="168" t="s">
        <v>315</v>
      </c>
      <c r="CA67" s="264"/>
      <c r="CB67" s="149"/>
      <c r="CC67" s="149"/>
      <c r="CD67" s="152"/>
      <c r="CE67" s="152"/>
      <c r="CF67" s="145"/>
    </row>
    <row r="68" spans="1:84" s="19" customFormat="1" ht="47.25">
      <c r="A68" s="17">
        <v>12</v>
      </c>
      <c r="B68" s="125" t="s">
        <v>107</v>
      </c>
      <c r="C68" s="122">
        <v>4</v>
      </c>
      <c r="D68" s="13"/>
      <c r="E68" s="16"/>
      <c r="F68" s="16"/>
      <c r="G68" s="16"/>
      <c r="H68" s="16"/>
      <c r="I68" s="16"/>
      <c r="J68" s="16"/>
      <c r="K68" s="16"/>
      <c r="L68" s="16"/>
      <c r="M68" s="16"/>
      <c r="N68" s="16" t="s">
        <v>165</v>
      </c>
      <c r="O68" s="16">
        <v>1</v>
      </c>
      <c r="P68" s="16"/>
      <c r="Q68" s="6"/>
      <c r="R68" s="6"/>
      <c r="S68" s="21"/>
      <c r="T68" s="11"/>
      <c r="U68" s="6"/>
      <c r="V68" s="6"/>
      <c r="W68" s="6"/>
      <c r="X68" s="6"/>
      <c r="Y68" s="10"/>
      <c r="Z68" s="6"/>
      <c r="AA68" s="6"/>
      <c r="AB68" s="6"/>
      <c r="AC68" s="6"/>
      <c r="AD68" s="178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178"/>
      <c r="BF68" s="175"/>
      <c r="BG68" s="6"/>
      <c r="BH68" s="6"/>
      <c r="BI68" s="6"/>
      <c r="BJ68" s="6"/>
      <c r="BK68" s="178"/>
      <c r="BL68" s="6"/>
      <c r="BM68" s="6"/>
      <c r="BN68" s="16" t="s">
        <v>165</v>
      </c>
      <c r="BO68" s="16">
        <v>1</v>
      </c>
      <c r="BP68" s="178"/>
      <c r="BQ68" s="6"/>
      <c r="BR68" s="6" t="s">
        <v>165</v>
      </c>
      <c r="BS68" s="6">
        <v>1</v>
      </c>
      <c r="BT68" s="6" t="s">
        <v>165</v>
      </c>
      <c r="BU68" s="178">
        <v>1</v>
      </c>
      <c r="BV68" s="16"/>
      <c r="BW68" s="16"/>
      <c r="BX68" s="24"/>
      <c r="BY68" s="8"/>
      <c r="BZ68" s="168" t="s">
        <v>324</v>
      </c>
      <c r="CA68" s="264"/>
      <c r="CB68" s="149"/>
      <c r="CC68" s="149"/>
      <c r="CD68" s="152"/>
      <c r="CE68" s="152"/>
      <c r="CF68" s="145"/>
    </row>
    <row r="69" spans="1:84" s="78" customFormat="1" ht="20.25">
      <c r="A69" s="69" t="s">
        <v>48</v>
      </c>
      <c r="B69" s="124" t="s">
        <v>308</v>
      </c>
      <c r="C69" s="132">
        <v>4</v>
      </c>
      <c r="D69" s="67"/>
      <c r="E69" s="82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3"/>
      <c r="R69" s="73"/>
      <c r="S69" s="99"/>
      <c r="T69" s="74"/>
      <c r="U69" s="73"/>
      <c r="V69" s="73"/>
      <c r="W69" s="73"/>
      <c r="X69" s="73"/>
      <c r="Y69" s="72"/>
      <c r="Z69" s="73"/>
      <c r="AA69" s="73"/>
      <c r="AB69" s="73"/>
      <c r="AC69" s="73"/>
      <c r="AD69" s="179"/>
      <c r="AE69" s="70"/>
      <c r="AF69" s="82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179"/>
      <c r="BF69" s="177"/>
      <c r="BG69" s="73"/>
      <c r="BH69" s="73"/>
      <c r="BI69" s="73"/>
      <c r="BJ69" s="73"/>
      <c r="BK69" s="179"/>
      <c r="BL69" s="73"/>
      <c r="BM69" s="73"/>
      <c r="BN69" s="73"/>
      <c r="BO69" s="73"/>
      <c r="BP69" s="179"/>
      <c r="BQ69" s="73"/>
      <c r="BR69" s="73"/>
      <c r="BS69" s="73"/>
      <c r="BT69" s="73"/>
      <c r="BU69" s="179"/>
      <c r="BV69" s="73"/>
      <c r="BW69" s="73"/>
      <c r="BX69" s="73"/>
      <c r="BY69" s="75"/>
      <c r="BZ69" s="171"/>
      <c r="CA69" s="264"/>
      <c r="CB69" s="138"/>
      <c r="CC69" s="138"/>
      <c r="CD69" s="138"/>
      <c r="CE69" s="138"/>
      <c r="CF69" s="147"/>
    </row>
    <row r="70" spans="1:84" s="19" customFormat="1" ht="49.5" customHeight="1">
      <c r="A70" s="5">
        <v>1</v>
      </c>
      <c r="B70" s="120" t="s">
        <v>108</v>
      </c>
      <c r="C70" s="133">
        <v>4</v>
      </c>
      <c r="D70" s="13"/>
      <c r="E70" s="16"/>
      <c r="F70" s="16"/>
      <c r="G70" s="16"/>
      <c r="H70" s="16"/>
      <c r="I70" s="16"/>
      <c r="J70" s="16"/>
      <c r="K70" s="16"/>
      <c r="L70" s="16" t="s">
        <v>165</v>
      </c>
      <c r="M70" s="16">
        <v>0.5</v>
      </c>
      <c r="N70" s="16"/>
      <c r="O70" s="16"/>
      <c r="P70" s="16"/>
      <c r="Q70" s="16"/>
      <c r="R70" s="6"/>
      <c r="S70" s="21"/>
      <c r="T70" s="11"/>
      <c r="U70" s="6"/>
      <c r="V70" s="6"/>
      <c r="W70" s="6"/>
      <c r="X70" s="6"/>
      <c r="Y70" s="10"/>
      <c r="Z70" s="6"/>
      <c r="AA70" s="6"/>
      <c r="AB70" s="6"/>
      <c r="AC70" s="6"/>
      <c r="AD70" s="178"/>
      <c r="AE70" s="16"/>
      <c r="AF70" s="6" t="s">
        <v>167</v>
      </c>
      <c r="AG70" s="6">
        <v>0.5</v>
      </c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178"/>
      <c r="BF70" s="175"/>
      <c r="BG70" s="6"/>
      <c r="BH70" s="6"/>
      <c r="BI70" s="6"/>
      <c r="BJ70" s="6" t="s">
        <v>167</v>
      </c>
      <c r="BK70" s="6">
        <v>1</v>
      </c>
      <c r="BL70" s="6"/>
      <c r="BM70" s="6"/>
      <c r="BN70" s="6"/>
      <c r="BO70" s="6"/>
      <c r="BP70" s="178"/>
      <c r="BQ70" s="6"/>
      <c r="BR70" s="6" t="s">
        <v>167</v>
      </c>
      <c r="BS70" s="6">
        <v>2</v>
      </c>
      <c r="BT70" s="6"/>
      <c r="BU70" s="178"/>
      <c r="BV70" s="6"/>
      <c r="BW70" s="6"/>
      <c r="BX70" s="6"/>
      <c r="BY70" s="12"/>
      <c r="BZ70" s="168" t="s">
        <v>290</v>
      </c>
      <c r="CA70" s="264"/>
      <c r="CB70" s="144"/>
      <c r="CC70" s="144"/>
      <c r="CD70" s="144"/>
      <c r="CE70" s="144"/>
      <c r="CF70" s="145"/>
    </row>
    <row r="71" spans="1:84" s="19" customFormat="1" ht="36.75" customHeight="1">
      <c r="A71" s="17">
        <v>2</v>
      </c>
      <c r="B71" s="120" t="s">
        <v>109</v>
      </c>
      <c r="C71" s="133">
        <v>4</v>
      </c>
      <c r="D71" s="13"/>
      <c r="E71" s="65"/>
      <c r="F71" s="16"/>
      <c r="G71" s="16"/>
      <c r="H71" s="16"/>
      <c r="I71" s="16"/>
      <c r="K71" s="16"/>
      <c r="L71" s="6" t="s">
        <v>167</v>
      </c>
      <c r="M71" s="16">
        <v>0.5</v>
      </c>
      <c r="N71" s="16"/>
      <c r="O71" s="16"/>
      <c r="P71" s="6" t="s">
        <v>167</v>
      </c>
      <c r="Q71" s="6">
        <v>0.5</v>
      </c>
      <c r="R71" s="6"/>
      <c r="S71" s="21"/>
      <c r="T71" s="11"/>
      <c r="U71" s="6"/>
      <c r="V71" s="6"/>
      <c r="W71" s="6"/>
      <c r="X71" s="6" t="s">
        <v>165</v>
      </c>
      <c r="Y71" s="10">
        <v>0.5</v>
      </c>
      <c r="Z71" s="6" t="s">
        <v>165</v>
      </c>
      <c r="AA71" s="6">
        <v>0.5</v>
      </c>
      <c r="AB71" s="6"/>
      <c r="AC71" s="6"/>
      <c r="AD71" s="178"/>
      <c r="AE71" s="16"/>
      <c r="AF71" s="65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178"/>
      <c r="BF71" s="175"/>
      <c r="BG71" s="6"/>
      <c r="BH71" s="6"/>
      <c r="BI71" s="6"/>
      <c r="BJ71" s="6"/>
      <c r="BK71" s="178"/>
      <c r="BL71" s="6"/>
      <c r="BM71" s="6"/>
      <c r="BN71" s="6" t="s">
        <v>165</v>
      </c>
      <c r="BO71" s="6">
        <v>2</v>
      </c>
      <c r="BP71" s="178"/>
      <c r="BQ71" s="6"/>
      <c r="BR71" s="6"/>
      <c r="BS71" s="6"/>
      <c r="BT71" s="6"/>
      <c r="BU71" s="178"/>
      <c r="BV71" s="6"/>
      <c r="BW71" s="6"/>
      <c r="BX71" s="6"/>
      <c r="BY71" s="12"/>
      <c r="BZ71" s="168" t="s">
        <v>337</v>
      </c>
      <c r="CA71" s="264"/>
      <c r="CB71" s="144"/>
      <c r="CC71" s="144"/>
      <c r="CD71" s="144"/>
      <c r="CE71" s="144"/>
      <c r="CF71" s="145"/>
    </row>
    <row r="72" spans="1:84" s="19" customFormat="1" ht="26.25" customHeight="1">
      <c r="A72" s="17">
        <v>3</v>
      </c>
      <c r="B72" s="120" t="s">
        <v>110</v>
      </c>
      <c r="C72" s="133">
        <v>4</v>
      </c>
      <c r="D72" s="13"/>
      <c r="E72" s="16"/>
      <c r="F72" s="16"/>
      <c r="G72" s="16"/>
      <c r="H72" s="16"/>
      <c r="I72" s="16"/>
      <c r="J72" s="16"/>
      <c r="K72" s="16"/>
      <c r="L72" s="16" t="s">
        <v>165</v>
      </c>
      <c r="M72" s="16">
        <v>0.5</v>
      </c>
      <c r="N72" s="16"/>
      <c r="O72" s="16"/>
      <c r="P72" s="16" t="s">
        <v>165</v>
      </c>
      <c r="Q72" s="16">
        <v>0.5</v>
      </c>
      <c r="R72" s="16"/>
      <c r="S72" s="44"/>
      <c r="T72" s="13"/>
      <c r="U72" s="16"/>
      <c r="V72" s="16"/>
      <c r="W72" s="16"/>
      <c r="X72" s="16"/>
      <c r="Y72" s="15"/>
      <c r="Z72" s="16"/>
      <c r="AA72" s="16"/>
      <c r="AB72" s="16"/>
      <c r="AC72" s="16"/>
      <c r="AD72" s="178"/>
      <c r="AE72" s="16"/>
      <c r="AF72" s="6" t="s">
        <v>165</v>
      </c>
      <c r="AG72" s="6">
        <v>1</v>
      </c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78"/>
      <c r="BF72" s="175"/>
      <c r="BG72" s="16"/>
      <c r="BH72" s="16"/>
      <c r="BI72" s="16"/>
      <c r="BJ72" s="16"/>
      <c r="BK72" s="178"/>
      <c r="BL72" s="16"/>
      <c r="BM72" s="16"/>
      <c r="BN72" s="16"/>
      <c r="BO72" s="16"/>
      <c r="BP72" s="178"/>
      <c r="BQ72" s="16"/>
      <c r="BR72" s="6" t="s">
        <v>165</v>
      </c>
      <c r="BS72" s="6">
        <v>2</v>
      </c>
      <c r="BT72" s="6"/>
      <c r="BU72" s="178"/>
      <c r="BV72" s="6"/>
      <c r="BW72" s="6"/>
      <c r="BX72" s="6"/>
      <c r="BY72" s="12"/>
      <c r="BZ72" s="168" t="s">
        <v>328</v>
      </c>
      <c r="CA72" s="264"/>
      <c r="CB72" s="144"/>
      <c r="CC72" s="144"/>
      <c r="CD72" s="144"/>
      <c r="CE72" s="144"/>
      <c r="CF72" s="145"/>
    </row>
    <row r="73" spans="1:84" s="19" customFormat="1" ht="39" customHeight="1">
      <c r="A73" s="17">
        <v>4</v>
      </c>
      <c r="B73" s="120" t="s">
        <v>111</v>
      </c>
      <c r="C73" s="133">
        <v>4</v>
      </c>
      <c r="D73" s="13"/>
      <c r="E73" s="16"/>
      <c r="F73" s="16" t="s">
        <v>165</v>
      </c>
      <c r="G73" s="16">
        <v>0.5</v>
      </c>
      <c r="H73" s="16"/>
      <c r="I73" s="16"/>
      <c r="J73" s="16"/>
      <c r="K73" s="16"/>
      <c r="L73" s="16" t="s">
        <v>165</v>
      </c>
      <c r="M73" s="16">
        <v>0.5</v>
      </c>
      <c r="N73" s="16"/>
      <c r="O73" s="16"/>
      <c r="P73" s="16"/>
      <c r="Q73" s="16"/>
      <c r="R73" s="16"/>
      <c r="S73" s="44"/>
      <c r="T73" s="11" t="s">
        <v>167</v>
      </c>
      <c r="U73" s="16">
        <v>0.5</v>
      </c>
      <c r="V73" s="16"/>
      <c r="W73" s="16"/>
      <c r="X73" s="16"/>
      <c r="Y73" s="15"/>
      <c r="Z73" s="16"/>
      <c r="AA73" s="16"/>
      <c r="AB73" s="16"/>
      <c r="AC73" s="16"/>
      <c r="AD73" s="178"/>
      <c r="AE73" s="16"/>
      <c r="AF73" s="16"/>
      <c r="AG73" s="16"/>
      <c r="AH73" s="16"/>
      <c r="AI73" s="16"/>
      <c r="AJ73" s="10" t="s">
        <v>167</v>
      </c>
      <c r="AK73" s="16">
        <v>0.5</v>
      </c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78"/>
      <c r="BF73" s="175"/>
      <c r="BG73" s="16"/>
      <c r="BH73" s="16"/>
      <c r="BI73" s="16"/>
      <c r="BJ73" s="16"/>
      <c r="BK73" s="178"/>
      <c r="BL73" s="16"/>
      <c r="BM73" s="16"/>
      <c r="BN73" s="6" t="s">
        <v>167</v>
      </c>
      <c r="BO73" s="6">
        <v>1</v>
      </c>
      <c r="BP73" s="178"/>
      <c r="BQ73" s="16"/>
      <c r="BR73" s="6" t="s">
        <v>167</v>
      </c>
      <c r="BS73" s="6">
        <v>1</v>
      </c>
      <c r="BT73" s="6"/>
      <c r="BU73" s="178"/>
      <c r="BV73" s="6"/>
      <c r="BW73" s="6"/>
      <c r="BX73" s="6"/>
      <c r="BY73" s="12"/>
      <c r="BZ73" s="168" t="s">
        <v>338</v>
      </c>
      <c r="CA73" s="264"/>
      <c r="CB73" s="144"/>
      <c r="CC73" s="144"/>
      <c r="CD73" s="144"/>
      <c r="CE73" s="144"/>
      <c r="CF73" s="145"/>
    </row>
    <row r="74" spans="1:84" s="19" customFormat="1" ht="43.5" customHeight="1">
      <c r="A74" s="17">
        <v>5</v>
      </c>
      <c r="B74" s="120" t="s">
        <v>112</v>
      </c>
      <c r="C74" s="133">
        <v>4</v>
      </c>
      <c r="D74" s="13"/>
      <c r="E74" s="65"/>
      <c r="F74" s="16"/>
      <c r="G74" s="16"/>
      <c r="H74" s="16"/>
      <c r="I74" s="16"/>
      <c r="J74" s="16" t="s">
        <v>165</v>
      </c>
      <c r="K74" s="16">
        <v>0.5</v>
      </c>
      <c r="L74" s="16"/>
      <c r="M74" s="16"/>
      <c r="N74" s="16"/>
      <c r="O74" s="16"/>
      <c r="P74" s="16"/>
      <c r="Q74" s="6"/>
      <c r="R74" s="6"/>
      <c r="S74" s="21"/>
      <c r="T74" s="11"/>
      <c r="U74" s="6"/>
      <c r="V74" s="6"/>
      <c r="W74" s="6"/>
      <c r="X74" s="6"/>
      <c r="Y74" s="10"/>
      <c r="Z74" s="6"/>
      <c r="AA74" s="6"/>
      <c r="AB74" s="6" t="s">
        <v>165</v>
      </c>
      <c r="AC74" s="6">
        <v>1</v>
      </c>
      <c r="AD74" s="6" t="s">
        <v>165</v>
      </c>
      <c r="AE74" s="6">
        <v>0.5</v>
      </c>
      <c r="AF74" s="65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178"/>
      <c r="BF74" s="175"/>
      <c r="BG74" s="6"/>
      <c r="BH74" s="6"/>
      <c r="BI74" s="6"/>
      <c r="BJ74" s="6"/>
      <c r="BK74" s="178"/>
      <c r="BL74" s="6"/>
      <c r="BM74" s="6"/>
      <c r="BN74" s="6" t="s">
        <v>165</v>
      </c>
      <c r="BO74" s="6">
        <v>2</v>
      </c>
      <c r="BP74" s="178"/>
      <c r="BQ74" s="6"/>
      <c r="BR74" s="6"/>
      <c r="BS74" s="6"/>
      <c r="BT74" s="6"/>
      <c r="BU74" s="178"/>
      <c r="BV74" s="6"/>
      <c r="BW74" s="6"/>
      <c r="BX74" s="6"/>
      <c r="BY74" s="12"/>
      <c r="BZ74" s="168" t="s">
        <v>337</v>
      </c>
      <c r="CA74" s="264"/>
      <c r="CB74" s="144"/>
      <c r="CC74" s="144"/>
      <c r="CD74" s="144"/>
      <c r="CE74" s="144"/>
      <c r="CF74" s="145"/>
    </row>
    <row r="75" spans="1:84" s="64" customFormat="1" ht="35.25" customHeight="1">
      <c r="A75" s="84" t="s">
        <v>50</v>
      </c>
      <c r="B75" s="126" t="s">
        <v>116</v>
      </c>
      <c r="C75" s="132">
        <v>3</v>
      </c>
      <c r="D75" s="67"/>
      <c r="E75" s="82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46"/>
      <c r="R75" s="46"/>
      <c r="S75" s="50"/>
      <c r="T75" s="47"/>
      <c r="U75" s="46"/>
      <c r="V75" s="46"/>
      <c r="W75" s="46"/>
      <c r="X75" s="46"/>
      <c r="Y75" s="49"/>
      <c r="Z75" s="46"/>
      <c r="AA75" s="46"/>
      <c r="AB75" s="46"/>
      <c r="AC75" s="46"/>
      <c r="AD75" s="181"/>
      <c r="AE75" s="70"/>
      <c r="AF75" s="82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181"/>
      <c r="BF75" s="177"/>
      <c r="BG75" s="46"/>
      <c r="BH75" s="46"/>
      <c r="BI75" s="46"/>
      <c r="BJ75" s="46"/>
      <c r="BK75" s="181"/>
      <c r="BL75" s="46"/>
      <c r="BM75" s="46"/>
      <c r="BN75" s="46"/>
      <c r="BO75" s="46"/>
      <c r="BP75" s="181"/>
      <c r="BQ75" s="46"/>
      <c r="BR75" s="46"/>
      <c r="BS75" s="46"/>
      <c r="BT75" s="46"/>
      <c r="BU75" s="181"/>
      <c r="BV75" s="46"/>
      <c r="BW75" s="46"/>
      <c r="BX75" s="46"/>
      <c r="BY75" s="48"/>
      <c r="BZ75" s="170"/>
      <c r="CA75" s="264"/>
      <c r="CB75" s="142"/>
      <c r="CC75" s="142"/>
      <c r="CD75" s="142"/>
      <c r="CE75" s="142"/>
      <c r="CF75" s="148"/>
    </row>
    <row r="76" spans="1:84" s="91" customFormat="1" ht="20.25">
      <c r="A76" s="85"/>
      <c r="B76" s="127" t="s">
        <v>7</v>
      </c>
      <c r="C76" s="135">
        <f>SUM(C4+C8)</f>
        <v>55</v>
      </c>
      <c r="D76" s="86"/>
      <c r="E76" s="114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199"/>
      <c r="T76" s="89"/>
      <c r="U76" s="88"/>
      <c r="V76" s="88"/>
      <c r="W76" s="88"/>
      <c r="X76" s="88"/>
      <c r="Y76" s="87"/>
      <c r="Z76" s="88"/>
      <c r="AA76" s="88"/>
      <c r="AB76" s="88"/>
      <c r="AC76" s="88"/>
      <c r="AD76" s="183"/>
      <c r="AE76" s="114"/>
      <c r="AF76" s="114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183"/>
      <c r="BF76" s="175"/>
      <c r="BG76" s="88"/>
      <c r="BH76" s="88"/>
      <c r="BI76" s="88"/>
      <c r="BJ76" s="88"/>
      <c r="BK76" s="183"/>
      <c r="BL76" s="88"/>
      <c r="BM76" s="88"/>
      <c r="BN76" s="88"/>
      <c r="BO76" s="88"/>
      <c r="BP76" s="183"/>
      <c r="BQ76" s="88"/>
      <c r="BR76" s="88"/>
      <c r="BS76" s="88"/>
      <c r="BT76" s="88"/>
      <c r="BU76" s="183"/>
      <c r="BV76" s="88"/>
      <c r="BW76" s="88"/>
      <c r="BX76" s="88"/>
      <c r="BY76" s="90"/>
      <c r="BZ76" s="172"/>
      <c r="CA76" s="265"/>
      <c r="CB76" s="153"/>
      <c r="CC76" s="153"/>
      <c r="CD76" s="153"/>
      <c r="CE76" s="153"/>
      <c r="CF76" s="154"/>
    </row>
    <row r="77" spans="1:84" s="59" customFormat="1" ht="42.75" customHeight="1">
      <c r="A77" s="54" t="s">
        <v>49</v>
      </c>
      <c r="B77" s="83" t="s">
        <v>4</v>
      </c>
      <c r="C77" s="83">
        <f t="shared" ref="C77" si="4">C78+C79+C87+C88</f>
        <v>59</v>
      </c>
      <c r="D77" s="74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56"/>
      <c r="T77" s="74"/>
      <c r="U77" s="73"/>
      <c r="V77" s="73"/>
      <c r="W77" s="73"/>
      <c r="X77" s="73"/>
      <c r="Y77" s="72"/>
      <c r="Z77" s="73"/>
      <c r="AA77" s="73"/>
      <c r="AB77" s="73"/>
      <c r="AC77" s="80"/>
      <c r="AD77" s="179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80"/>
      <c r="BE77" s="179"/>
      <c r="BF77" s="234"/>
      <c r="BG77" s="73"/>
      <c r="BH77" s="73"/>
      <c r="BI77" s="73"/>
      <c r="BJ77" s="80"/>
      <c r="BK77" s="179"/>
      <c r="BL77" s="73"/>
      <c r="BM77" s="73"/>
      <c r="BN77" s="73"/>
      <c r="BO77" s="80"/>
      <c r="BP77" s="179"/>
      <c r="BQ77" s="73"/>
      <c r="BR77" s="73"/>
      <c r="BS77" s="73"/>
      <c r="BT77" s="80"/>
      <c r="BU77" s="179"/>
      <c r="BV77" s="73"/>
      <c r="BW77" s="73"/>
      <c r="BX77" s="73"/>
      <c r="BY77" s="81"/>
      <c r="BZ77" s="169"/>
      <c r="CA77" s="266" t="s">
        <v>121</v>
      </c>
      <c r="CB77" s="138"/>
      <c r="CC77" s="138"/>
      <c r="CD77" s="138"/>
      <c r="CE77" s="155"/>
      <c r="CF77" s="147"/>
    </row>
    <row r="78" spans="1:84" ht="41.25" customHeight="1">
      <c r="A78" s="5" t="s">
        <v>35</v>
      </c>
      <c r="B78" s="120" t="s">
        <v>17</v>
      </c>
      <c r="C78" s="133">
        <v>5</v>
      </c>
      <c r="D78" s="249"/>
      <c r="E78" s="24"/>
      <c r="F78" s="250"/>
      <c r="G78" s="24"/>
      <c r="I78" s="24"/>
      <c r="J78" s="250" t="s">
        <v>168</v>
      </c>
      <c r="K78" s="26">
        <v>0.5</v>
      </c>
      <c r="L78" s="250"/>
      <c r="M78" s="24"/>
      <c r="N78" s="24"/>
      <c r="O78" s="115"/>
      <c r="P78" s="25"/>
      <c r="Q78" s="6"/>
      <c r="R78" s="250" t="s">
        <v>168</v>
      </c>
      <c r="S78" s="21">
        <v>0.5</v>
      </c>
      <c r="T78" s="11"/>
      <c r="U78" s="6"/>
      <c r="V78" s="6"/>
      <c r="W78" s="6"/>
      <c r="X78" s="6"/>
      <c r="Y78" s="10"/>
      <c r="Z78" s="6"/>
      <c r="AA78" s="6"/>
      <c r="AB78" s="6"/>
      <c r="AC78" s="6"/>
      <c r="AD78" s="178"/>
      <c r="AE78" s="24"/>
      <c r="AF78" s="24"/>
      <c r="AG78" s="9"/>
      <c r="AH78" s="24"/>
      <c r="AI78" s="24"/>
      <c r="AJ78" s="24"/>
      <c r="AK78" s="24"/>
      <c r="AL78" s="250" t="s">
        <v>168</v>
      </c>
      <c r="AM78" s="24">
        <v>1</v>
      </c>
      <c r="AN78" s="24"/>
      <c r="AO78" s="24"/>
      <c r="AP78" s="250" t="s">
        <v>168</v>
      </c>
      <c r="AQ78" s="24">
        <v>1</v>
      </c>
      <c r="AR78" s="250" t="s">
        <v>168</v>
      </c>
      <c r="AS78" s="6">
        <v>1</v>
      </c>
      <c r="AT78" s="250" t="s">
        <v>168</v>
      </c>
      <c r="AU78" s="6">
        <v>1</v>
      </c>
      <c r="AV78" s="6"/>
      <c r="AW78" s="6"/>
      <c r="AX78" s="6"/>
      <c r="AY78" s="6"/>
      <c r="AZ78" s="6"/>
      <c r="BA78" s="6"/>
      <c r="BB78" s="6"/>
      <c r="BC78" s="6"/>
      <c r="BD78" s="6"/>
      <c r="BE78" s="178"/>
      <c r="BF78" s="115"/>
      <c r="BG78" s="6"/>
      <c r="BH78" s="6"/>
      <c r="BI78" s="6"/>
      <c r="BJ78" s="6"/>
      <c r="BK78" s="178"/>
      <c r="BL78" s="6"/>
      <c r="BM78" s="6"/>
      <c r="BN78" s="6"/>
      <c r="BO78" s="6"/>
      <c r="BP78" s="178"/>
      <c r="BQ78" s="6"/>
      <c r="BR78" s="6"/>
      <c r="BS78" s="6"/>
      <c r="BT78" s="6"/>
      <c r="BU78" s="178"/>
      <c r="BV78" s="6"/>
      <c r="BW78" s="6"/>
      <c r="BX78" s="6"/>
      <c r="BY78" s="12"/>
      <c r="BZ78" s="168" t="s">
        <v>329</v>
      </c>
      <c r="CA78" s="260"/>
      <c r="CB78" s="144"/>
      <c r="CC78" s="144"/>
      <c r="CD78" s="144"/>
      <c r="CE78" s="144"/>
      <c r="CF78" s="145"/>
    </row>
    <row r="79" spans="1:84" s="59" customFormat="1" ht="41.25" customHeight="1">
      <c r="A79" s="51" t="s">
        <v>37</v>
      </c>
      <c r="B79" s="126" t="s">
        <v>113</v>
      </c>
      <c r="C79" s="132">
        <v>24</v>
      </c>
      <c r="D79" s="52"/>
      <c r="E79" s="71"/>
      <c r="F79" s="53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0"/>
      <c r="S79" s="200"/>
      <c r="T79" s="67"/>
      <c r="U79" s="70"/>
      <c r="V79" s="70"/>
      <c r="W79" s="70"/>
      <c r="X79" s="70"/>
      <c r="Y79" s="68"/>
      <c r="Z79" s="70"/>
      <c r="AA79" s="70"/>
      <c r="AB79" s="70"/>
      <c r="AC79" s="46"/>
      <c r="AD79" s="181"/>
      <c r="AE79" s="71"/>
      <c r="AF79" s="71"/>
      <c r="AG79" s="53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46"/>
      <c r="BE79" s="181"/>
      <c r="BF79" s="234"/>
      <c r="BG79" s="70"/>
      <c r="BH79" s="70"/>
      <c r="BI79" s="70"/>
      <c r="BJ79" s="46"/>
      <c r="BK79" s="181"/>
      <c r="BL79" s="70"/>
      <c r="BM79" s="70"/>
      <c r="BN79" s="70"/>
      <c r="BO79" s="46"/>
      <c r="BP79" s="181"/>
      <c r="BQ79" s="70"/>
      <c r="BR79" s="70"/>
      <c r="BS79" s="70"/>
      <c r="BT79" s="46"/>
      <c r="BU79" s="181"/>
      <c r="BV79" s="70"/>
      <c r="BW79" s="70"/>
      <c r="BX79" s="70"/>
      <c r="BY79" s="48"/>
      <c r="BZ79" s="170"/>
      <c r="CA79" s="260"/>
      <c r="CB79" s="156"/>
      <c r="CC79" s="156"/>
      <c r="CD79" s="156"/>
      <c r="CE79" s="142"/>
      <c r="CF79" s="148"/>
    </row>
    <row r="80" spans="1:84" ht="47.25">
      <c r="A80" s="5" t="s">
        <v>45</v>
      </c>
      <c r="B80" s="120" t="s">
        <v>15</v>
      </c>
      <c r="C80" s="133">
        <v>24</v>
      </c>
      <c r="D80" s="249" t="s">
        <v>168</v>
      </c>
      <c r="E80" s="26">
        <v>2</v>
      </c>
      <c r="F80" s="248"/>
      <c r="G80" s="26"/>
      <c r="H80" s="250" t="s">
        <v>168</v>
      </c>
      <c r="I80" s="26">
        <v>4</v>
      </c>
      <c r="J80" s="26"/>
      <c r="K80" s="26"/>
      <c r="L80" s="26"/>
      <c r="M80" s="26"/>
      <c r="N80" s="250" t="s">
        <v>168</v>
      </c>
      <c r="O80" s="26">
        <v>4</v>
      </c>
      <c r="P80" s="26"/>
      <c r="Q80" s="26"/>
      <c r="R80" s="16"/>
      <c r="S80" s="44"/>
      <c r="T80" s="13"/>
      <c r="U80" s="16"/>
      <c r="V80" s="16"/>
      <c r="W80" s="16"/>
      <c r="X80" s="16"/>
      <c r="Y80" s="15"/>
      <c r="Z80" s="16"/>
      <c r="AA80" s="16"/>
      <c r="AB80" s="16"/>
      <c r="AC80" s="16"/>
      <c r="AD80" s="178"/>
      <c r="AE80" s="26"/>
      <c r="AF80" s="26"/>
      <c r="AG80" s="248"/>
      <c r="AH80" s="26"/>
      <c r="AI80" s="26"/>
      <c r="AJ80" s="26"/>
      <c r="AK80" s="26"/>
      <c r="AL80" s="250" t="s">
        <v>168</v>
      </c>
      <c r="AM80" s="26">
        <v>5</v>
      </c>
      <c r="AN80" s="26"/>
      <c r="AO80" s="26"/>
      <c r="AP80" s="250" t="s">
        <v>168</v>
      </c>
      <c r="AQ80" s="26">
        <v>5</v>
      </c>
      <c r="AR80" s="26"/>
      <c r="AS80" s="16"/>
      <c r="AT80" s="250" t="s">
        <v>168</v>
      </c>
      <c r="AU80" s="16">
        <v>4</v>
      </c>
      <c r="AV80" s="16"/>
      <c r="AW80" s="16"/>
      <c r="AX80" s="16"/>
      <c r="AY80" s="16"/>
      <c r="AZ80" s="16"/>
      <c r="BA80" s="16"/>
      <c r="BB80" s="16"/>
      <c r="BC80" s="16"/>
      <c r="BD80" s="16"/>
      <c r="BE80" s="178"/>
      <c r="BF80" s="115"/>
      <c r="BG80" s="16"/>
      <c r="BH80" s="16"/>
      <c r="BI80" s="16"/>
      <c r="BJ80" s="16"/>
      <c r="BK80" s="178"/>
      <c r="BL80" s="16"/>
      <c r="BM80" s="16"/>
      <c r="BN80" s="16"/>
      <c r="BO80" s="16"/>
      <c r="BP80" s="178"/>
      <c r="BQ80" s="16"/>
      <c r="BR80" s="16"/>
      <c r="BS80" s="16"/>
      <c r="BT80" s="16"/>
      <c r="BU80" s="178"/>
      <c r="BV80" s="16"/>
      <c r="BW80" s="16"/>
      <c r="BX80" s="16"/>
      <c r="BY80" s="14"/>
      <c r="BZ80" s="168" t="s">
        <v>329</v>
      </c>
      <c r="CA80" s="260"/>
      <c r="CB80" s="149"/>
      <c r="CC80" s="149"/>
      <c r="CD80" s="149"/>
      <c r="CE80" s="149"/>
      <c r="CF80" s="145"/>
    </row>
    <row r="81" spans="1:84" ht="40.5">
      <c r="A81" s="5" t="s">
        <v>46</v>
      </c>
      <c r="B81" s="120" t="s">
        <v>56</v>
      </c>
      <c r="C81" s="133">
        <v>24</v>
      </c>
      <c r="D81" s="249" t="s">
        <v>168</v>
      </c>
      <c r="E81" s="26">
        <v>2</v>
      </c>
      <c r="F81" s="248"/>
      <c r="G81" s="26"/>
      <c r="H81" s="250" t="s">
        <v>168</v>
      </c>
      <c r="I81" s="26">
        <v>4</v>
      </c>
      <c r="J81" s="26"/>
      <c r="K81" s="26"/>
      <c r="L81" s="26"/>
      <c r="M81" s="26"/>
      <c r="N81" s="250" t="s">
        <v>168</v>
      </c>
      <c r="O81" s="26">
        <v>4</v>
      </c>
      <c r="P81" s="26"/>
      <c r="Q81" s="26"/>
      <c r="R81" s="16"/>
      <c r="S81" s="44"/>
      <c r="T81" s="13"/>
      <c r="U81" s="16"/>
      <c r="V81" s="16"/>
      <c r="W81" s="16"/>
      <c r="X81" s="16"/>
      <c r="Y81" s="15"/>
      <c r="Z81" s="16"/>
      <c r="AA81" s="16"/>
      <c r="AB81" s="16"/>
      <c r="AC81" s="16"/>
      <c r="AD81" s="178"/>
      <c r="AE81" s="26"/>
      <c r="AF81" s="26"/>
      <c r="AG81" s="248"/>
      <c r="AH81" s="26"/>
      <c r="AI81" s="26"/>
      <c r="AJ81" s="26"/>
      <c r="AK81" s="26"/>
      <c r="AL81" s="250" t="s">
        <v>168</v>
      </c>
      <c r="AM81" s="26">
        <v>5</v>
      </c>
      <c r="AN81" s="26"/>
      <c r="AO81" s="26"/>
      <c r="AP81" s="250" t="s">
        <v>168</v>
      </c>
      <c r="AQ81" s="26">
        <v>5</v>
      </c>
      <c r="AR81" s="26"/>
      <c r="AS81" s="16"/>
      <c r="AT81" s="250" t="s">
        <v>168</v>
      </c>
      <c r="AU81" s="16">
        <v>4</v>
      </c>
      <c r="AV81" s="16"/>
      <c r="AW81" s="16"/>
      <c r="AX81" s="16"/>
      <c r="AY81" s="16"/>
      <c r="AZ81" s="16"/>
      <c r="BA81" s="16"/>
      <c r="BB81" s="16"/>
      <c r="BC81" s="16"/>
      <c r="BD81" s="16"/>
      <c r="BE81" s="178"/>
      <c r="BF81" s="115"/>
      <c r="BG81" s="16"/>
      <c r="BH81" s="16"/>
      <c r="BI81" s="16"/>
      <c r="BJ81" s="16"/>
      <c r="BK81" s="178"/>
      <c r="BL81" s="16"/>
      <c r="BM81" s="16"/>
      <c r="BN81" s="16"/>
      <c r="BO81" s="16"/>
      <c r="BP81" s="178"/>
      <c r="BQ81" s="16"/>
      <c r="BR81" s="16"/>
      <c r="BS81" s="16"/>
      <c r="BT81" s="16"/>
      <c r="BU81" s="178"/>
      <c r="BV81" s="16"/>
      <c r="BW81" s="16"/>
      <c r="BX81" s="16"/>
      <c r="BY81" s="14"/>
      <c r="BZ81" s="168" t="s">
        <v>329</v>
      </c>
      <c r="CA81" s="260"/>
      <c r="CB81" s="149"/>
      <c r="CC81" s="149"/>
      <c r="CD81" s="149"/>
      <c r="CE81" s="149"/>
      <c r="CF81" s="145"/>
    </row>
    <row r="82" spans="1:84" ht="40.5">
      <c r="A82" s="5" t="s">
        <v>47</v>
      </c>
      <c r="B82" s="120" t="s">
        <v>57</v>
      </c>
      <c r="C82" s="133">
        <v>24</v>
      </c>
      <c r="D82" s="249" t="s">
        <v>168</v>
      </c>
      <c r="E82" s="26">
        <v>2</v>
      </c>
      <c r="F82" s="248"/>
      <c r="G82" s="26"/>
      <c r="H82" s="250" t="s">
        <v>168</v>
      </c>
      <c r="I82" s="26">
        <v>4</v>
      </c>
      <c r="J82" s="26"/>
      <c r="K82" s="26"/>
      <c r="L82" s="26"/>
      <c r="M82" s="26"/>
      <c r="N82" s="250" t="s">
        <v>168</v>
      </c>
      <c r="O82" s="26">
        <v>4</v>
      </c>
      <c r="P82" s="26"/>
      <c r="Q82" s="26"/>
      <c r="R82" s="16"/>
      <c r="S82" s="44"/>
      <c r="T82" s="13"/>
      <c r="U82" s="16"/>
      <c r="V82" s="16"/>
      <c r="W82" s="16"/>
      <c r="X82" s="16"/>
      <c r="Y82" s="15"/>
      <c r="Z82" s="16"/>
      <c r="AA82" s="16"/>
      <c r="AB82" s="16"/>
      <c r="AC82" s="16"/>
      <c r="AD82" s="178"/>
      <c r="AE82" s="26"/>
      <c r="AF82" s="26"/>
      <c r="AG82" s="248"/>
      <c r="AH82" s="26"/>
      <c r="AI82" s="26"/>
      <c r="AJ82" s="26"/>
      <c r="AK82" s="26"/>
      <c r="AL82" s="250" t="s">
        <v>168</v>
      </c>
      <c r="AM82" s="26">
        <v>5</v>
      </c>
      <c r="AN82" s="26"/>
      <c r="AO82" s="26"/>
      <c r="AP82" s="250" t="s">
        <v>168</v>
      </c>
      <c r="AQ82" s="26">
        <v>5</v>
      </c>
      <c r="AR82" s="26"/>
      <c r="AS82" s="16"/>
      <c r="AT82" s="250" t="s">
        <v>168</v>
      </c>
      <c r="AU82" s="16">
        <v>4</v>
      </c>
      <c r="AV82" s="16"/>
      <c r="AW82" s="16"/>
      <c r="AX82" s="16"/>
      <c r="AY82" s="16"/>
      <c r="AZ82" s="16"/>
      <c r="BA82" s="16"/>
      <c r="BB82" s="16"/>
      <c r="BC82" s="16"/>
      <c r="BD82" s="16"/>
      <c r="BE82" s="178"/>
      <c r="BF82" s="115"/>
      <c r="BG82" s="16"/>
      <c r="BH82" s="16"/>
      <c r="BI82" s="16"/>
      <c r="BJ82" s="16"/>
      <c r="BK82" s="178"/>
      <c r="BL82" s="16"/>
      <c r="BM82" s="16"/>
      <c r="BN82" s="16"/>
      <c r="BO82" s="16"/>
      <c r="BP82" s="178"/>
      <c r="BQ82" s="16"/>
      <c r="BR82" s="16"/>
      <c r="BS82" s="16"/>
      <c r="BT82" s="16"/>
      <c r="BU82" s="178"/>
      <c r="BV82" s="16"/>
      <c r="BW82" s="16"/>
      <c r="BX82" s="16"/>
      <c r="BY82" s="14"/>
      <c r="BZ82" s="168" t="s">
        <v>329</v>
      </c>
      <c r="CA82" s="260"/>
      <c r="CB82" s="149"/>
      <c r="CC82" s="149"/>
      <c r="CD82" s="149"/>
      <c r="CE82" s="149"/>
      <c r="CF82" s="145"/>
    </row>
    <row r="83" spans="1:84" ht="47.25">
      <c r="A83" s="5" t="s">
        <v>48</v>
      </c>
      <c r="B83" s="120" t="s">
        <v>58</v>
      </c>
      <c r="C83" s="133">
        <v>24</v>
      </c>
      <c r="D83" s="249" t="s">
        <v>168</v>
      </c>
      <c r="E83" s="26">
        <v>2</v>
      </c>
      <c r="F83" s="248"/>
      <c r="G83" s="26"/>
      <c r="H83" s="250" t="s">
        <v>168</v>
      </c>
      <c r="I83" s="26">
        <v>4</v>
      </c>
      <c r="J83" s="26"/>
      <c r="K83" s="26"/>
      <c r="L83" s="26"/>
      <c r="M83" s="26"/>
      <c r="N83" s="250" t="s">
        <v>168</v>
      </c>
      <c r="O83" s="26">
        <v>4</v>
      </c>
      <c r="P83" s="26"/>
      <c r="Q83" s="26"/>
      <c r="R83" s="16"/>
      <c r="S83" s="44"/>
      <c r="T83" s="13"/>
      <c r="U83" s="16"/>
      <c r="V83" s="16"/>
      <c r="W83" s="16"/>
      <c r="X83" s="16"/>
      <c r="Y83" s="15"/>
      <c r="Z83" s="16"/>
      <c r="AA83" s="16"/>
      <c r="AB83" s="16"/>
      <c r="AC83" s="16"/>
      <c r="AD83" s="178"/>
      <c r="AE83" s="26"/>
      <c r="AF83" s="26"/>
      <c r="AG83" s="248"/>
      <c r="AH83" s="26"/>
      <c r="AI83" s="26"/>
      <c r="AJ83" s="26"/>
      <c r="AK83" s="26"/>
      <c r="AL83" s="250" t="s">
        <v>168</v>
      </c>
      <c r="AM83" s="26">
        <v>5</v>
      </c>
      <c r="AN83" s="26"/>
      <c r="AO83" s="26"/>
      <c r="AP83" s="250" t="s">
        <v>168</v>
      </c>
      <c r="AQ83" s="26">
        <v>5</v>
      </c>
      <c r="AR83" s="26"/>
      <c r="AS83" s="16"/>
      <c r="AT83" s="250" t="s">
        <v>168</v>
      </c>
      <c r="AU83" s="16">
        <v>4</v>
      </c>
      <c r="AV83" s="16"/>
      <c r="AW83" s="16"/>
      <c r="AX83" s="16"/>
      <c r="AY83" s="16"/>
      <c r="AZ83" s="16"/>
      <c r="BA83" s="16"/>
      <c r="BB83" s="16"/>
      <c r="BC83" s="16"/>
      <c r="BD83" s="16"/>
      <c r="BE83" s="178"/>
      <c r="BF83" s="115"/>
      <c r="BG83" s="16"/>
      <c r="BH83" s="16"/>
      <c r="BI83" s="16"/>
      <c r="BJ83" s="16"/>
      <c r="BK83" s="178"/>
      <c r="BL83" s="16"/>
      <c r="BM83" s="16"/>
      <c r="BN83" s="16"/>
      <c r="BO83" s="16"/>
      <c r="BP83" s="178"/>
      <c r="BQ83" s="16"/>
      <c r="BR83" s="16"/>
      <c r="BS83" s="16"/>
      <c r="BT83" s="16"/>
      <c r="BU83" s="178"/>
      <c r="BV83" s="16"/>
      <c r="BW83" s="16"/>
      <c r="BX83" s="16"/>
      <c r="BY83" s="14"/>
      <c r="BZ83" s="168" t="s">
        <v>329</v>
      </c>
      <c r="CA83" s="260"/>
      <c r="CB83" s="149"/>
      <c r="CC83" s="149"/>
      <c r="CD83" s="149"/>
      <c r="CE83" s="149"/>
      <c r="CF83" s="145"/>
    </row>
    <row r="84" spans="1:84" ht="47.25">
      <c r="A84" s="5" t="s">
        <v>50</v>
      </c>
      <c r="B84" s="120" t="s">
        <v>59</v>
      </c>
      <c r="C84" s="133">
        <v>24</v>
      </c>
      <c r="D84" s="249" t="s">
        <v>168</v>
      </c>
      <c r="E84" s="26">
        <v>2</v>
      </c>
      <c r="F84" s="248"/>
      <c r="G84" s="26"/>
      <c r="H84" s="250" t="s">
        <v>168</v>
      </c>
      <c r="I84" s="26">
        <v>4</v>
      </c>
      <c r="J84" s="26"/>
      <c r="K84" s="26"/>
      <c r="L84" s="26"/>
      <c r="M84" s="26"/>
      <c r="N84" s="250" t="s">
        <v>168</v>
      </c>
      <c r="O84" s="26">
        <v>4</v>
      </c>
      <c r="P84" s="26"/>
      <c r="Q84" s="26"/>
      <c r="R84" s="16"/>
      <c r="S84" s="44"/>
      <c r="T84" s="13"/>
      <c r="U84" s="16"/>
      <c r="V84" s="16"/>
      <c r="W84" s="16"/>
      <c r="X84" s="16"/>
      <c r="Y84" s="15"/>
      <c r="Z84" s="16"/>
      <c r="AA84" s="16"/>
      <c r="AB84" s="16"/>
      <c r="AC84" s="16"/>
      <c r="AD84" s="178"/>
      <c r="AE84" s="26"/>
      <c r="AF84" s="26"/>
      <c r="AG84" s="248"/>
      <c r="AH84" s="26"/>
      <c r="AI84" s="26"/>
      <c r="AJ84" s="26"/>
      <c r="AK84" s="26"/>
      <c r="AL84" s="250" t="s">
        <v>168</v>
      </c>
      <c r="AM84" s="26">
        <v>5</v>
      </c>
      <c r="AN84" s="26"/>
      <c r="AO84" s="26"/>
      <c r="AP84" s="250" t="s">
        <v>168</v>
      </c>
      <c r="AQ84" s="26">
        <v>5</v>
      </c>
      <c r="AR84" s="26"/>
      <c r="AS84" s="16"/>
      <c r="AT84" s="250" t="s">
        <v>168</v>
      </c>
      <c r="AU84" s="16">
        <v>4</v>
      </c>
      <c r="AV84" s="16"/>
      <c r="AW84" s="16"/>
      <c r="AX84" s="16"/>
      <c r="AY84" s="16"/>
      <c r="AZ84" s="16"/>
      <c r="BA84" s="16"/>
      <c r="BB84" s="16"/>
      <c r="BC84" s="16"/>
      <c r="BD84" s="16"/>
      <c r="BE84" s="178"/>
      <c r="BF84" s="115"/>
      <c r="BG84" s="16"/>
      <c r="BH84" s="16"/>
      <c r="BI84" s="16"/>
      <c r="BJ84" s="16"/>
      <c r="BK84" s="178"/>
      <c r="BL84" s="16"/>
      <c r="BM84" s="16"/>
      <c r="BN84" s="16"/>
      <c r="BO84" s="16"/>
      <c r="BP84" s="178"/>
      <c r="BQ84" s="16"/>
      <c r="BR84" s="16"/>
      <c r="BS84" s="16"/>
      <c r="BT84" s="16"/>
      <c r="BU84" s="178"/>
      <c r="BV84" s="16"/>
      <c r="BW84" s="16"/>
      <c r="BX84" s="16"/>
      <c r="BY84" s="14"/>
      <c r="BZ84" s="168" t="s">
        <v>329</v>
      </c>
      <c r="CA84" s="260"/>
      <c r="CB84" s="149"/>
      <c r="CC84" s="149"/>
      <c r="CD84" s="149"/>
      <c r="CE84" s="149"/>
      <c r="CF84" s="145"/>
    </row>
    <row r="85" spans="1:84" ht="47.25">
      <c r="A85" s="5" t="s">
        <v>60</v>
      </c>
      <c r="B85" s="120" t="s">
        <v>114</v>
      </c>
      <c r="C85" s="133">
        <v>24</v>
      </c>
      <c r="D85" s="249" t="s">
        <v>168</v>
      </c>
      <c r="E85" s="26">
        <v>2</v>
      </c>
      <c r="F85" s="248"/>
      <c r="G85" s="26"/>
      <c r="H85" s="250" t="s">
        <v>168</v>
      </c>
      <c r="I85" s="26">
        <v>4</v>
      </c>
      <c r="J85" s="26"/>
      <c r="K85" s="26"/>
      <c r="L85" s="26"/>
      <c r="M85" s="26"/>
      <c r="N85" s="250" t="s">
        <v>168</v>
      </c>
      <c r="O85" s="26">
        <v>4</v>
      </c>
      <c r="P85" s="26"/>
      <c r="Q85" s="26"/>
      <c r="R85" s="16"/>
      <c r="S85" s="44"/>
      <c r="T85" s="13"/>
      <c r="U85" s="16"/>
      <c r="V85" s="16"/>
      <c r="W85" s="16"/>
      <c r="X85" s="16"/>
      <c r="Y85" s="15"/>
      <c r="Z85" s="16"/>
      <c r="AA85" s="16"/>
      <c r="AB85" s="16"/>
      <c r="AC85" s="16"/>
      <c r="AD85" s="178"/>
      <c r="AE85" s="26"/>
      <c r="AF85" s="26"/>
      <c r="AG85" s="248"/>
      <c r="AH85" s="26"/>
      <c r="AI85" s="26"/>
      <c r="AJ85" s="26"/>
      <c r="AK85" s="26"/>
      <c r="AL85" s="250" t="s">
        <v>168</v>
      </c>
      <c r="AM85" s="26">
        <v>5</v>
      </c>
      <c r="AN85" s="26"/>
      <c r="AO85" s="26"/>
      <c r="AP85" s="250" t="s">
        <v>168</v>
      </c>
      <c r="AQ85" s="26">
        <v>5</v>
      </c>
      <c r="AR85" s="26"/>
      <c r="AS85" s="16"/>
      <c r="AT85" s="250" t="s">
        <v>168</v>
      </c>
      <c r="AU85" s="16">
        <v>4</v>
      </c>
      <c r="AV85" s="16"/>
      <c r="AW85" s="16"/>
      <c r="AX85" s="16"/>
      <c r="AY85" s="16"/>
      <c r="AZ85" s="16"/>
      <c r="BA85" s="16"/>
      <c r="BB85" s="16"/>
      <c r="BC85" s="16"/>
      <c r="BD85" s="16"/>
      <c r="BE85" s="178"/>
      <c r="BF85" s="115"/>
      <c r="BG85" s="16"/>
      <c r="BH85" s="16"/>
      <c r="BI85" s="16"/>
      <c r="BJ85" s="16"/>
      <c r="BK85" s="178"/>
      <c r="BL85" s="16"/>
      <c r="BM85" s="16"/>
      <c r="BN85" s="16"/>
      <c r="BO85" s="16"/>
      <c r="BP85" s="178"/>
      <c r="BQ85" s="16"/>
      <c r="BR85" s="16"/>
      <c r="BS85" s="16"/>
      <c r="BT85" s="16"/>
      <c r="BU85" s="178"/>
      <c r="BV85" s="16"/>
      <c r="BW85" s="16"/>
      <c r="BX85" s="16"/>
      <c r="BY85" s="14"/>
      <c r="BZ85" s="168" t="s">
        <v>329</v>
      </c>
      <c r="CA85" s="260"/>
      <c r="CB85" s="149"/>
      <c r="CC85" s="149"/>
      <c r="CD85" s="149"/>
      <c r="CE85" s="149"/>
      <c r="CF85" s="145"/>
    </row>
    <row r="86" spans="1:84" ht="63">
      <c r="A86" s="5" t="s">
        <v>64</v>
      </c>
      <c r="B86" s="120" t="s">
        <v>115</v>
      </c>
      <c r="C86" s="133">
        <v>24</v>
      </c>
      <c r="D86" s="249" t="s">
        <v>168</v>
      </c>
      <c r="E86" s="26">
        <v>2</v>
      </c>
      <c r="F86" s="248"/>
      <c r="G86" s="26"/>
      <c r="H86" s="250" t="s">
        <v>168</v>
      </c>
      <c r="I86" s="26">
        <v>4</v>
      </c>
      <c r="J86" s="26"/>
      <c r="K86" s="26"/>
      <c r="L86" s="26"/>
      <c r="M86" s="26"/>
      <c r="N86" s="250" t="s">
        <v>168</v>
      </c>
      <c r="O86" s="26">
        <v>4</v>
      </c>
      <c r="P86" s="26"/>
      <c r="Q86" s="26"/>
      <c r="R86" s="16"/>
      <c r="S86" s="44"/>
      <c r="T86" s="13"/>
      <c r="U86" s="16"/>
      <c r="V86" s="16"/>
      <c r="W86" s="16"/>
      <c r="X86" s="16"/>
      <c r="Y86" s="15"/>
      <c r="Z86" s="16"/>
      <c r="AA86" s="16"/>
      <c r="AB86" s="16"/>
      <c r="AC86" s="16"/>
      <c r="AD86" s="178"/>
      <c r="AE86" s="26"/>
      <c r="AF86" s="26"/>
      <c r="AG86" s="248"/>
      <c r="AH86" s="26"/>
      <c r="AI86" s="26"/>
      <c r="AJ86" s="26"/>
      <c r="AK86" s="26"/>
      <c r="AL86" s="250" t="s">
        <v>168</v>
      </c>
      <c r="AM86" s="26">
        <v>5</v>
      </c>
      <c r="AN86" s="26"/>
      <c r="AO86" s="26"/>
      <c r="AP86" s="250" t="s">
        <v>168</v>
      </c>
      <c r="AQ86" s="26">
        <v>5</v>
      </c>
      <c r="AR86" s="26"/>
      <c r="AS86" s="16"/>
      <c r="AT86" s="250" t="s">
        <v>168</v>
      </c>
      <c r="AU86" s="16">
        <v>4</v>
      </c>
      <c r="AV86" s="16"/>
      <c r="AW86" s="16"/>
      <c r="AX86" s="16"/>
      <c r="AY86" s="16"/>
      <c r="AZ86" s="16"/>
      <c r="BA86" s="16"/>
      <c r="BB86" s="16"/>
      <c r="BC86" s="16"/>
      <c r="BD86" s="16"/>
      <c r="BE86" s="178"/>
      <c r="BF86" s="115"/>
      <c r="BG86" s="16"/>
      <c r="BH86" s="16"/>
      <c r="BI86" s="16"/>
      <c r="BJ86" s="16"/>
      <c r="BK86" s="178"/>
      <c r="BL86" s="16"/>
      <c r="BM86" s="16"/>
      <c r="BN86" s="16"/>
      <c r="BO86" s="16"/>
      <c r="BP86" s="178"/>
      <c r="BQ86" s="16"/>
      <c r="BR86" s="16"/>
      <c r="BS86" s="16"/>
      <c r="BT86" s="16"/>
      <c r="BU86" s="178"/>
      <c r="BV86" s="16"/>
      <c r="BW86" s="16"/>
      <c r="BX86" s="16"/>
      <c r="BY86" s="14"/>
      <c r="BZ86" s="168" t="s">
        <v>329</v>
      </c>
      <c r="CA86" s="260"/>
      <c r="CB86" s="149"/>
      <c r="CC86" s="149"/>
      <c r="CD86" s="149"/>
      <c r="CE86" s="149"/>
      <c r="CF86" s="145"/>
    </row>
    <row r="87" spans="1:84" ht="32.25" thickBot="1">
      <c r="A87" s="5">
        <v>3</v>
      </c>
      <c r="B87" s="120" t="s">
        <v>16</v>
      </c>
      <c r="C87" s="133">
        <v>12</v>
      </c>
      <c r="D87" s="7"/>
      <c r="E87" s="24"/>
      <c r="F87" s="9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6"/>
      <c r="R87" s="16"/>
      <c r="S87" s="44"/>
      <c r="T87" s="13"/>
      <c r="U87" s="16"/>
      <c r="V87" s="16"/>
      <c r="W87" s="16"/>
      <c r="X87" s="16"/>
      <c r="Y87" s="15"/>
      <c r="Z87" s="16"/>
      <c r="AA87" s="16"/>
      <c r="AB87" s="25"/>
      <c r="AC87" s="16"/>
      <c r="AD87" s="178"/>
      <c r="AE87" s="24"/>
      <c r="AF87" s="24"/>
      <c r="AG87" s="9"/>
      <c r="AH87" s="24"/>
      <c r="AI87" s="24"/>
      <c r="AJ87" s="24"/>
      <c r="AK87" s="24"/>
      <c r="AL87" s="24"/>
      <c r="AM87" s="24"/>
      <c r="AN87" s="250" t="s">
        <v>168</v>
      </c>
      <c r="AO87" s="24">
        <v>2</v>
      </c>
      <c r="AP87" s="250" t="s">
        <v>168</v>
      </c>
      <c r="AQ87" s="24">
        <v>2</v>
      </c>
      <c r="AR87" s="250" t="s">
        <v>168</v>
      </c>
      <c r="AS87" s="16">
        <v>2</v>
      </c>
      <c r="AT87" s="250" t="s">
        <v>168</v>
      </c>
      <c r="AU87" s="16">
        <v>6</v>
      </c>
      <c r="AV87" s="16"/>
      <c r="AW87" s="16"/>
      <c r="AX87" s="16"/>
      <c r="AY87" s="16"/>
      <c r="AZ87" s="16"/>
      <c r="BA87" s="16"/>
      <c r="BB87" s="16"/>
      <c r="BC87" s="25"/>
      <c r="BD87" s="16"/>
      <c r="BE87" s="178"/>
      <c r="BF87" s="115"/>
      <c r="BG87" s="16"/>
      <c r="BH87" s="16"/>
      <c r="BI87" s="25"/>
      <c r="BJ87" s="16"/>
      <c r="BK87" s="178"/>
      <c r="BL87" s="16"/>
      <c r="BM87" s="16"/>
      <c r="BN87" s="25"/>
      <c r="BO87" s="16"/>
      <c r="BP87" s="178"/>
      <c r="BQ87" s="16"/>
      <c r="BR87" s="16"/>
      <c r="BS87" s="25"/>
      <c r="BT87" s="16"/>
      <c r="BU87" s="178"/>
      <c r="BV87" s="16"/>
      <c r="BW87" s="16"/>
      <c r="BX87" s="25"/>
      <c r="BY87" s="14"/>
      <c r="BZ87" s="168" t="s">
        <v>330</v>
      </c>
      <c r="CA87" s="267"/>
      <c r="CB87" s="149"/>
      <c r="CC87" s="149"/>
      <c r="CD87" s="157"/>
      <c r="CE87" s="149"/>
      <c r="CF87" s="145"/>
    </row>
    <row r="88" spans="1:84" ht="74.25" customHeight="1" thickBot="1">
      <c r="A88" s="5">
        <v>4</v>
      </c>
      <c r="B88" s="120" t="s">
        <v>117</v>
      </c>
      <c r="C88" s="133">
        <v>18</v>
      </c>
      <c r="D88" s="7"/>
      <c r="E88" s="24"/>
      <c r="F88" s="9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6"/>
      <c r="R88" s="16"/>
      <c r="S88" s="44"/>
      <c r="T88" s="13"/>
      <c r="U88" s="16"/>
      <c r="V88" s="16"/>
      <c r="W88" s="16"/>
      <c r="X88" s="16"/>
      <c r="Y88" s="15"/>
      <c r="Z88" s="16"/>
      <c r="AA88" s="16"/>
      <c r="AB88" s="25"/>
      <c r="AC88" s="25"/>
      <c r="AD88" s="178"/>
      <c r="AE88" s="24"/>
      <c r="AF88" s="24"/>
      <c r="AG88" s="9"/>
      <c r="AH88" s="24"/>
      <c r="AI88" s="24"/>
      <c r="AJ88" s="24"/>
      <c r="AK88" s="24"/>
      <c r="AL88" s="250" t="s">
        <v>168</v>
      </c>
      <c r="AM88" s="26">
        <v>4</v>
      </c>
      <c r="AN88" s="250" t="s">
        <v>168</v>
      </c>
      <c r="AO88" s="26">
        <v>4</v>
      </c>
      <c r="AP88" s="250" t="s">
        <v>168</v>
      </c>
      <c r="AQ88" s="26">
        <v>4</v>
      </c>
      <c r="AR88" s="250" t="s">
        <v>168</v>
      </c>
      <c r="AS88" s="16">
        <v>4</v>
      </c>
      <c r="AT88" s="6" t="s">
        <v>168</v>
      </c>
      <c r="AU88" s="16">
        <v>2</v>
      </c>
      <c r="AV88" s="16"/>
      <c r="AW88" s="16"/>
      <c r="AX88" s="16"/>
      <c r="AY88" s="16"/>
      <c r="AZ88" s="16"/>
      <c r="BA88" s="16"/>
      <c r="BB88" s="16"/>
      <c r="BC88" s="25"/>
      <c r="BD88" s="25"/>
      <c r="BE88" s="178"/>
      <c r="BF88" s="115"/>
      <c r="BG88" s="16"/>
      <c r="BH88" s="16"/>
      <c r="BI88" s="25"/>
      <c r="BJ88" s="25"/>
      <c r="BK88" s="178"/>
      <c r="BL88" s="16"/>
      <c r="BM88" s="16"/>
      <c r="BN88" s="25"/>
      <c r="BO88" s="25"/>
      <c r="BP88" s="178"/>
      <c r="BQ88" s="16"/>
      <c r="BR88" s="16"/>
      <c r="BS88" s="25"/>
      <c r="BT88" s="25"/>
      <c r="BU88" s="178"/>
      <c r="BV88" s="16"/>
      <c r="BW88" s="16"/>
      <c r="BX88" s="25"/>
      <c r="BY88" s="209"/>
      <c r="BZ88" s="168" t="s">
        <v>332</v>
      </c>
      <c r="CA88" s="42"/>
      <c r="CB88" s="149"/>
      <c r="CC88" s="149"/>
      <c r="CD88" s="157"/>
      <c r="CE88" s="157"/>
      <c r="CF88" s="145"/>
    </row>
    <row r="89" spans="1:84" s="59" customFormat="1" ht="122.25" customHeight="1">
      <c r="A89" s="83" t="s">
        <v>51</v>
      </c>
      <c r="B89" s="83" t="s">
        <v>5</v>
      </c>
      <c r="C89" s="83">
        <v>6</v>
      </c>
      <c r="D89" s="131"/>
      <c r="E89" s="116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9"/>
      <c r="R89" s="117"/>
      <c r="S89" s="201"/>
      <c r="T89" s="67"/>
      <c r="U89" s="70"/>
      <c r="V89" s="70"/>
      <c r="W89" s="70"/>
      <c r="X89" s="70"/>
      <c r="Y89" s="68"/>
      <c r="Z89" s="73"/>
      <c r="AA89" s="73"/>
      <c r="AB89" s="73"/>
      <c r="AC89" s="73"/>
      <c r="AD89" s="179"/>
      <c r="AE89" s="116"/>
      <c r="AF89" s="116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9"/>
      <c r="AS89" s="117"/>
      <c r="AT89" s="70"/>
      <c r="AU89" s="70"/>
      <c r="AV89" s="70"/>
      <c r="AW89" s="70"/>
      <c r="AX89" s="70"/>
      <c r="AY89" s="70"/>
      <c r="AZ89" s="70"/>
      <c r="BA89" s="73"/>
      <c r="BB89" s="73"/>
      <c r="BC89" s="73"/>
      <c r="BD89" s="73"/>
      <c r="BE89" s="179"/>
      <c r="BF89" s="180"/>
      <c r="BG89" s="73"/>
      <c r="BH89" s="73"/>
      <c r="BI89" s="73"/>
      <c r="BJ89" s="73"/>
      <c r="BK89" s="179"/>
      <c r="BL89" s="73"/>
      <c r="BM89" s="73"/>
      <c r="BN89" s="73"/>
      <c r="BO89" s="73"/>
      <c r="BP89" s="179"/>
      <c r="BQ89" s="73"/>
      <c r="BR89" s="73"/>
      <c r="BS89" s="73"/>
      <c r="BT89" s="73"/>
      <c r="BU89" s="179"/>
      <c r="BV89" s="73"/>
      <c r="BW89" s="73"/>
      <c r="BX89" s="73"/>
      <c r="BY89" s="75"/>
      <c r="BZ89" s="169"/>
      <c r="CA89" s="268" t="s">
        <v>54</v>
      </c>
      <c r="CB89" s="138"/>
      <c r="CC89" s="138"/>
      <c r="CD89" s="138"/>
      <c r="CE89" s="138"/>
      <c r="CF89" s="147"/>
    </row>
    <row r="90" spans="1:84" ht="69.75" customHeight="1" thickBot="1">
      <c r="A90" s="27" t="s">
        <v>35</v>
      </c>
      <c r="B90" s="128" t="s">
        <v>118</v>
      </c>
      <c r="C90" s="133">
        <v>6</v>
      </c>
      <c r="D90" s="2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6"/>
      <c r="R90" s="26"/>
      <c r="S90" s="44"/>
      <c r="T90" s="13"/>
      <c r="U90" s="16"/>
      <c r="V90" s="16"/>
      <c r="W90" s="16"/>
      <c r="X90" s="16"/>
      <c r="Y90" s="15"/>
      <c r="Z90" s="16"/>
      <c r="AA90" s="16"/>
      <c r="AB90" s="25"/>
      <c r="AC90" s="25"/>
      <c r="AD90" s="184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6"/>
      <c r="AS90" s="26"/>
      <c r="AT90" s="6" t="s">
        <v>168</v>
      </c>
      <c r="AU90" s="16">
        <v>6</v>
      </c>
      <c r="AV90" s="16"/>
      <c r="AW90" s="16"/>
      <c r="AX90" s="16"/>
      <c r="AY90" s="16"/>
      <c r="AZ90" s="16"/>
      <c r="BA90" s="16"/>
      <c r="BB90" s="16"/>
      <c r="BC90" s="25"/>
      <c r="BD90" s="25"/>
      <c r="BE90" s="184"/>
      <c r="BF90" s="235"/>
      <c r="BG90" s="16"/>
      <c r="BH90" s="16"/>
      <c r="BI90" s="25"/>
      <c r="BJ90" s="25"/>
      <c r="BK90" s="184"/>
      <c r="BL90" s="16"/>
      <c r="BM90" s="16"/>
      <c r="BN90" s="25"/>
      <c r="BO90" s="25"/>
      <c r="BP90" s="184"/>
      <c r="BQ90" s="16"/>
      <c r="BR90" s="16"/>
      <c r="BS90" s="25"/>
      <c r="BT90" s="25"/>
      <c r="BU90" s="184"/>
      <c r="BV90" s="16"/>
      <c r="BW90" s="16"/>
      <c r="BX90" s="25"/>
      <c r="BY90" s="209"/>
      <c r="BZ90" s="173" t="s">
        <v>331</v>
      </c>
      <c r="CA90" s="269"/>
      <c r="CB90" s="149"/>
      <c r="CC90" s="149"/>
      <c r="CD90" s="157"/>
      <c r="CE90" s="157"/>
      <c r="CF90" s="158"/>
    </row>
    <row r="91" spans="1:84" s="91" customFormat="1" ht="52.5" customHeight="1" thickBot="1">
      <c r="A91" s="255" t="s">
        <v>1</v>
      </c>
      <c r="B91" s="256"/>
      <c r="C91" s="136">
        <f>SUM(C76+C77+C89)</f>
        <v>120</v>
      </c>
      <c r="D91" s="94">
        <v>7</v>
      </c>
      <c r="E91" s="95">
        <v>6</v>
      </c>
      <c r="F91" s="96">
        <f t="shared" ref="F91:L91" si="5">SUM(F76+F77+F89)</f>
        <v>0</v>
      </c>
      <c r="G91" s="92">
        <f t="shared" si="5"/>
        <v>0</v>
      </c>
      <c r="H91" s="92">
        <f t="shared" si="5"/>
        <v>0</v>
      </c>
      <c r="I91" s="92">
        <f t="shared" si="5"/>
        <v>0</v>
      </c>
      <c r="J91" s="92">
        <f t="shared" si="5"/>
        <v>0</v>
      </c>
      <c r="K91" s="92">
        <f t="shared" si="5"/>
        <v>0</v>
      </c>
      <c r="L91" s="93">
        <f t="shared" si="5"/>
        <v>0</v>
      </c>
      <c r="M91" s="94">
        <v>128</v>
      </c>
      <c r="N91" s="92">
        <v>128</v>
      </c>
      <c r="O91" s="92">
        <v>160</v>
      </c>
      <c r="P91" s="95">
        <v>160</v>
      </c>
      <c r="Q91" s="96">
        <v>1</v>
      </c>
      <c r="R91" s="93">
        <v>7</v>
      </c>
      <c r="S91" s="136">
        <f t="shared" ref="S91:Y91" si="6">SUM(S76+S77+S89)</f>
        <v>0</v>
      </c>
      <c r="T91" s="210">
        <f t="shared" si="6"/>
        <v>0</v>
      </c>
      <c r="U91" s="185">
        <f t="shared" si="6"/>
        <v>0</v>
      </c>
      <c r="V91" s="185">
        <f t="shared" si="6"/>
        <v>0</v>
      </c>
      <c r="W91" s="185">
        <f t="shared" si="6"/>
        <v>0</v>
      </c>
      <c r="X91" s="185">
        <f t="shared" si="6"/>
        <v>0</v>
      </c>
      <c r="Y91" s="202">
        <f t="shared" si="6"/>
        <v>0</v>
      </c>
      <c r="Z91" s="185">
        <v>128</v>
      </c>
      <c r="AA91" s="185">
        <v>128</v>
      </c>
      <c r="AB91" s="185"/>
      <c r="AC91" s="185"/>
      <c r="AD91" s="185"/>
      <c r="AE91" s="185">
        <v>7</v>
      </c>
      <c r="AF91" s="185">
        <v>6</v>
      </c>
      <c r="AG91" s="185">
        <f t="shared" ref="AG91:AM91" si="7">SUM(AG76+AG77+AG89)</f>
        <v>0</v>
      </c>
      <c r="AH91" s="185">
        <f t="shared" si="7"/>
        <v>0</v>
      </c>
      <c r="AI91" s="185">
        <f t="shared" si="7"/>
        <v>0</v>
      </c>
      <c r="AJ91" s="185">
        <f t="shared" si="7"/>
        <v>0</v>
      </c>
      <c r="AK91" s="185">
        <f t="shared" si="7"/>
        <v>0</v>
      </c>
      <c r="AL91" s="185">
        <f t="shared" si="7"/>
        <v>0</v>
      </c>
      <c r="AM91" s="185">
        <f t="shared" si="7"/>
        <v>0</v>
      </c>
      <c r="AN91" s="185">
        <v>128</v>
      </c>
      <c r="AO91" s="185">
        <v>128</v>
      </c>
      <c r="AP91" s="185">
        <v>160</v>
      </c>
      <c r="AQ91" s="185">
        <v>160</v>
      </c>
      <c r="AR91" s="185">
        <v>1</v>
      </c>
      <c r="AS91" s="185">
        <v>7</v>
      </c>
      <c r="AT91" s="185">
        <f t="shared" ref="AT91:AZ91" si="8">SUM(AT76+AT77+AT89)</f>
        <v>0</v>
      </c>
      <c r="AU91" s="185">
        <f t="shared" si="8"/>
        <v>0</v>
      </c>
      <c r="AV91" s="185">
        <f t="shared" si="8"/>
        <v>0</v>
      </c>
      <c r="AW91" s="185">
        <f t="shared" si="8"/>
        <v>0</v>
      </c>
      <c r="AX91" s="185">
        <f t="shared" si="8"/>
        <v>0</v>
      </c>
      <c r="AY91" s="185">
        <f t="shared" si="8"/>
        <v>0</v>
      </c>
      <c r="AZ91" s="185">
        <f t="shared" si="8"/>
        <v>0</v>
      </c>
      <c r="BA91" s="185">
        <v>128</v>
      </c>
      <c r="BB91" s="185">
        <v>128</v>
      </c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211"/>
      <c r="BZ91" s="100"/>
      <c r="CA91" s="97"/>
      <c r="CB91" s="159"/>
      <c r="CC91" s="159"/>
      <c r="CD91" s="159"/>
      <c r="CE91" s="159"/>
      <c r="CF91" s="159"/>
    </row>
    <row r="92" spans="1:84" s="19" customFormat="1">
      <c r="A92" s="2"/>
      <c r="B92" s="31"/>
      <c r="C92" s="103"/>
      <c r="D92" s="10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212"/>
      <c r="U92" s="115"/>
      <c r="V92" s="115"/>
      <c r="W92" s="115"/>
      <c r="X92" s="115"/>
      <c r="Y92" s="203"/>
      <c r="Z92" s="115"/>
      <c r="AA92" s="115"/>
      <c r="AB92" s="115"/>
      <c r="AC92" s="115"/>
      <c r="AD92" s="17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75"/>
      <c r="BF92" s="175"/>
      <c r="BG92" s="115"/>
      <c r="BH92" s="115"/>
      <c r="BI92" s="115"/>
      <c r="BJ92" s="115"/>
      <c r="BK92" s="175"/>
      <c r="BL92" s="115"/>
      <c r="BM92" s="115"/>
      <c r="BN92" s="115"/>
      <c r="BO92" s="115"/>
      <c r="BP92" s="175"/>
      <c r="BQ92" s="115"/>
      <c r="BR92" s="115"/>
      <c r="BS92" s="115"/>
      <c r="BT92" s="115"/>
      <c r="BU92" s="175"/>
      <c r="BV92" s="115"/>
      <c r="BW92" s="115"/>
      <c r="BX92" s="115"/>
      <c r="BY92" s="213"/>
      <c r="BZ92" s="31"/>
      <c r="CA92" s="31"/>
      <c r="CB92" s="102"/>
      <c r="CC92" s="102"/>
      <c r="CD92" s="102"/>
      <c r="CE92" s="102"/>
      <c r="CF92" s="140"/>
    </row>
    <row r="93" spans="1:84" ht="36" customHeight="1">
      <c r="A93" s="33"/>
      <c r="B93" s="34"/>
      <c r="C93" s="137"/>
      <c r="D93" s="104"/>
      <c r="E93" s="105"/>
      <c r="F93" s="106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T93" s="214"/>
      <c r="U93" s="186"/>
      <c r="V93" s="186"/>
      <c r="W93" s="186"/>
      <c r="X93" s="186"/>
      <c r="Y93" s="204"/>
      <c r="Z93" s="186"/>
      <c r="AA93" s="186"/>
      <c r="AB93" s="186"/>
      <c r="AC93" s="186"/>
      <c r="AD93" s="187"/>
      <c r="AE93" s="188"/>
      <c r="AF93" s="188"/>
      <c r="AG93" s="189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7"/>
      <c r="BF93" s="187"/>
      <c r="BG93" s="186"/>
      <c r="BH93" s="186"/>
      <c r="BI93" s="186"/>
      <c r="BJ93" s="186"/>
      <c r="BK93" s="187"/>
      <c r="BL93" s="186"/>
      <c r="BM93" s="186"/>
      <c r="BN93" s="186"/>
      <c r="BO93" s="186"/>
      <c r="BP93" s="187"/>
      <c r="BQ93" s="186"/>
      <c r="BR93" s="186"/>
      <c r="BS93" s="186"/>
      <c r="BT93" s="186"/>
      <c r="BU93" s="187"/>
      <c r="BV93" s="186"/>
      <c r="BW93" s="186"/>
      <c r="BX93" s="186"/>
      <c r="BY93" s="215"/>
      <c r="BZ93" s="35"/>
      <c r="CA93" s="35"/>
      <c r="CB93" s="107"/>
      <c r="CC93" s="107"/>
      <c r="CD93" s="107"/>
      <c r="CE93" s="107"/>
      <c r="CF93" s="160"/>
    </row>
    <row r="94" spans="1:84" s="30" customFormat="1" ht="26.25">
      <c r="A94" s="33" t="s">
        <v>0</v>
      </c>
      <c r="B94" s="34"/>
      <c r="C94" s="137"/>
      <c r="D94" s="108"/>
      <c r="E94" s="105"/>
      <c r="F94" s="105" t="s">
        <v>55</v>
      </c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2"/>
      <c r="T94" s="214"/>
      <c r="U94" s="186"/>
      <c r="V94" s="186"/>
      <c r="W94" s="186"/>
      <c r="X94" s="186"/>
      <c r="Y94" s="205"/>
      <c r="Z94" s="190"/>
      <c r="AA94" s="190"/>
      <c r="AB94" s="190"/>
      <c r="AC94" s="191"/>
      <c r="AD94" s="192"/>
      <c r="AE94" s="193"/>
      <c r="AF94" s="188"/>
      <c r="AG94" s="188" t="s">
        <v>55</v>
      </c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15"/>
      <c r="AU94" s="186"/>
      <c r="AV94" s="186"/>
      <c r="AW94" s="186"/>
      <c r="AX94" s="186"/>
      <c r="AY94" s="186"/>
      <c r="AZ94" s="190"/>
      <c r="BA94" s="190"/>
      <c r="BB94" s="190"/>
      <c r="BC94" s="190"/>
      <c r="BD94" s="191"/>
      <c r="BE94" s="192"/>
      <c r="BF94" s="187"/>
      <c r="BG94" s="190"/>
      <c r="BH94" s="190"/>
      <c r="BI94" s="190"/>
      <c r="BJ94" s="191"/>
      <c r="BK94" s="192"/>
      <c r="BL94" s="190"/>
      <c r="BM94" s="190"/>
      <c r="BN94" s="190"/>
      <c r="BO94" s="191"/>
      <c r="BP94" s="192"/>
      <c r="BQ94" s="190"/>
      <c r="BR94" s="190"/>
      <c r="BS94" s="190"/>
      <c r="BT94" s="191"/>
      <c r="BU94" s="192"/>
      <c r="BV94" s="190"/>
      <c r="BW94" s="190"/>
      <c r="BX94" s="190"/>
      <c r="BY94" s="216"/>
      <c r="BZ94" s="36"/>
      <c r="CA94" s="35"/>
      <c r="CB94" s="161"/>
      <c r="CC94" s="161"/>
      <c r="CD94" s="161"/>
      <c r="CE94" s="162"/>
      <c r="CF94" s="163"/>
    </row>
    <row r="95" spans="1:84" ht="13.5" customHeight="1">
      <c r="A95" s="33"/>
      <c r="B95" s="34"/>
      <c r="C95" s="137"/>
      <c r="D95" s="104"/>
      <c r="E95" s="105"/>
      <c r="F95" s="106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T95" s="214"/>
      <c r="U95" s="186"/>
      <c r="V95" s="186"/>
      <c r="W95" s="186"/>
      <c r="X95" s="186"/>
      <c r="Y95" s="205"/>
      <c r="Z95" s="190"/>
      <c r="AA95" s="190"/>
      <c r="AB95" s="190"/>
      <c r="AC95" s="190"/>
      <c r="AD95" s="192"/>
      <c r="AE95" s="188"/>
      <c r="AF95" s="188"/>
      <c r="AG95" s="189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U95" s="186"/>
      <c r="AV95" s="186"/>
      <c r="AW95" s="186"/>
      <c r="AX95" s="186"/>
      <c r="AY95" s="186"/>
      <c r="AZ95" s="190"/>
      <c r="BA95" s="190"/>
      <c r="BB95" s="190"/>
      <c r="BC95" s="190"/>
      <c r="BD95" s="190"/>
      <c r="BE95" s="192"/>
      <c r="BF95" s="187"/>
      <c r="BG95" s="190"/>
      <c r="BH95" s="190"/>
      <c r="BI95" s="190"/>
      <c r="BJ95" s="190"/>
      <c r="BK95" s="192"/>
      <c r="BL95" s="190"/>
      <c r="BM95" s="190"/>
      <c r="BN95" s="190"/>
      <c r="BO95" s="190"/>
      <c r="BP95" s="192"/>
      <c r="BQ95" s="190"/>
      <c r="BR95" s="190"/>
      <c r="BS95" s="190"/>
      <c r="BT95" s="190"/>
      <c r="BU95" s="192"/>
      <c r="BV95" s="190"/>
      <c r="BW95" s="190"/>
      <c r="BX95" s="190"/>
      <c r="BY95" s="217"/>
      <c r="BZ95" s="36"/>
      <c r="CA95" s="35"/>
      <c r="CB95" s="161"/>
      <c r="CC95" s="161"/>
      <c r="CD95" s="161"/>
      <c r="CE95" s="161"/>
      <c r="CF95" s="163"/>
    </row>
    <row r="96" spans="1:84" ht="26.25">
      <c r="A96" s="33"/>
      <c r="B96" s="34"/>
      <c r="C96" s="137"/>
      <c r="D96" s="104"/>
      <c r="E96" s="105"/>
      <c r="F96" s="106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T96" s="214"/>
      <c r="U96" s="186"/>
      <c r="V96" s="186"/>
      <c r="W96" s="186"/>
      <c r="X96" s="186"/>
      <c r="Y96" s="205"/>
      <c r="Z96" s="190"/>
      <c r="AA96" s="190"/>
      <c r="AB96" s="190"/>
      <c r="AC96" s="190"/>
      <c r="AD96" s="192"/>
      <c r="AE96" s="188"/>
      <c r="AF96" s="188"/>
      <c r="AG96" s="189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U96" s="186"/>
      <c r="AV96" s="186"/>
      <c r="AW96" s="186"/>
      <c r="AX96" s="186"/>
      <c r="AY96" s="186"/>
      <c r="AZ96" s="190"/>
      <c r="BA96" s="190"/>
      <c r="BB96" s="190"/>
      <c r="BC96" s="190"/>
      <c r="BD96" s="190"/>
      <c r="BE96" s="192"/>
      <c r="BF96" s="187"/>
      <c r="BG96" s="190"/>
      <c r="BH96" s="190"/>
      <c r="BI96" s="190"/>
      <c r="BJ96" s="190"/>
      <c r="BK96" s="192"/>
      <c r="BL96" s="190"/>
      <c r="BM96" s="190"/>
      <c r="BN96" s="190"/>
      <c r="BO96" s="190"/>
      <c r="BP96" s="192"/>
      <c r="BQ96" s="190"/>
      <c r="BR96" s="190"/>
      <c r="BS96" s="190"/>
      <c r="BT96" s="190"/>
      <c r="BU96" s="192"/>
      <c r="BV96" s="190"/>
      <c r="BW96" s="190"/>
      <c r="BX96" s="190"/>
      <c r="BY96" s="217"/>
      <c r="BZ96" s="36"/>
      <c r="CA96" s="35"/>
      <c r="CB96" s="161"/>
      <c r="CC96" s="161"/>
      <c r="CD96" s="161"/>
      <c r="CE96" s="161"/>
      <c r="CF96" s="163"/>
    </row>
    <row r="97" spans="1:84" ht="26.25">
      <c r="A97" s="33"/>
      <c r="B97" s="34"/>
      <c r="C97" s="137"/>
      <c r="D97" s="104"/>
      <c r="E97" s="105"/>
      <c r="F97" s="106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T97" s="214"/>
      <c r="U97" s="186"/>
      <c r="V97" s="186"/>
      <c r="W97" s="186"/>
      <c r="X97" s="186"/>
      <c r="Y97" s="205"/>
      <c r="Z97" s="190"/>
      <c r="AA97" s="190"/>
      <c r="AB97" s="190"/>
      <c r="AC97" s="190"/>
      <c r="AD97" s="192"/>
      <c r="AE97" s="188"/>
      <c r="AF97" s="188"/>
      <c r="AG97" s="189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U97" s="186"/>
      <c r="AV97" s="186"/>
      <c r="AW97" s="186"/>
      <c r="AX97" s="186"/>
      <c r="AY97" s="186"/>
      <c r="AZ97" s="190"/>
      <c r="BA97" s="190"/>
      <c r="BB97" s="190"/>
      <c r="BC97" s="190"/>
      <c r="BD97" s="190"/>
      <c r="BE97" s="192"/>
      <c r="BF97" s="187"/>
      <c r="BG97" s="190"/>
      <c r="BH97" s="190"/>
      <c r="BI97" s="190"/>
      <c r="BJ97" s="190"/>
      <c r="BK97" s="192"/>
      <c r="BL97" s="190"/>
      <c r="BM97" s="190"/>
      <c r="BN97" s="190"/>
      <c r="BO97" s="190"/>
      <c r="BP97" s="192"/>
      <c r="BQ97" s="190"/>
      <c r="BR97" s="190"/>
      <c r="BS97" s="190"/>
      <c r="BT97" s="190"/>
      <c r="BU97" s="192"/>
      <c r="BV97" s="190"/>
      <c r="BW97" s="190"/>
      <c r="BX97" s="190"/>
      <c r="BY97" s="217"/>
      <c r="BZ97" s="36"/>
      <c r="CA97" s="35"/>
      <c r="CB97" s="161"/>
      <c r="CC97" s="161"/>
      <c r="CD97" s="161"/>
      <c r="CE97" s="161"/>
      <c r="CF97" s="163"/>
    </row>
    <row r="98" spans="1:84" ht="26.25">
      <c r="A98" s="33"/>
      <c r="B98" s="34"/>
      <c r="C98" s="137"/>
      <c r="D98" s="104"/>
      <c r="E98" s="105"/>
      <c r="F98" s="106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T98" s="214"/>
      <c r="U98" s="186"/>
      <c r="V98" s="186"/>
      <c r="W98" s="186"/>
      <c r="X98" s="186"/>
      <c r="Y98" s="205"/>
      <c r="Z98" s="190"/>
      <c r="AA98" s="190"/>
      <c r="AB98" s="190"/>
      <c r="AC98" s="190"/>
      <c r="AD98" s="192"/>
      <c r="AE98" s="188"/>
      <c r="AF98" s="188"/>
      <c r="AG98" s="189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U98" s="186"/>
      <c r="AV98" s="186"/>
      <c r="AW98" s="186"/>
      <c r="AX98" s="186"/>
      <c r="AY98" s="186"/>
      <c r="AZ98" s="190"/>
      <c r="BA98" s="190"/>
      <c r="BB98" s="190"/>
      <c r="BC98" s="190"/>
      <c r="BD98" s="190"/>
      <c r="BE98" s="192"/>
      <c r="BF98" s="187"/>
      <c r="BG98" s="190"/>
      <c r="BH98" s="190"/>
      <c r="BI98" s="190"/>
      <c r="BJ98" s="190"/>
      <c r="BK98" s="192"/>
      <c r="BL98" s="190"/>
      <c r="BM98" s="190"/>
      <c r="BN98" s="190"/>
      <c r="BO98" s="190"/>
      <c r="BP98" s="192"/>
      <c r="BQ98" s="190"/>
      <c r="BR98" s="190"/>
      <c r="BS98" s="190"/>
      <c r="BT98" s="190"/>
      <c r="BU98" s="192"/>
      <c r="BV98" s="190"/>
      <c r="BW98" s="190"/>
      <c r="BX98" s="190"/>
      <c r="BY98" s="217"/>
      <c r="BZ98" s="36"/>
      <c r="CA98" s="35"/>
      <c r="CB98" s="161"/>
      <c r="CC98" s="161"/>
      <c r="CD98" s="161"/>
      <c r="CE98" s="161"/>
      <c r="CF98" s="163"/>
    </row>
    <row r="99" spans="1:84" ht="26.25">
      <c r="A99" s="33"/>
      <c r="B99" s="34"/>
      <c r="C99" s="137"/>
      <c r="D99" s="104"/>
      <c r="E99" s="105"/>
      <c r="F99" s="106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T99" s="214"/>
      <c r="U99" s="186"/>
      <c r="V99" s="186"/>
      <c r="W99" s="186"/>
      <c r="X99" s="186"/>
      <c r="Y99" s="204"/>
      <c r="Z99" s="186"/>
      <c r="AA99" s="186"/>
      <c r="AB99" s="186"/>
      <c r="AC99" s="186"/>
      <c r="AE99" s="188"/>
      <c r="AF99" s="188"/>
      <c r="AG99" s="189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G99" s="186"/>
      <c r="BH99" s="186"/>
      <c r="BI99" s="186"/>
      <c r="BJ99" s="186"/>
      <c r="BL99" s="186"/>
      <c r="BM99" s="186"/>
      <c r="BN99" s="186"/>
      <c r="BO99" s="186"/>
      <c r="BQ99" s="186"/>
      <c r="BR99" s="186"/>
      <c r="BS99" s="186"/>
      <c r="BT99" s="186"/>
      <c r="BV99" s="186"/>
      <c r="BW99" s="186"/>
      <c r="BX99" s="186"/>
      <c r="BY99" s="215"/>
      <c r="CB99" s="107"/>
      <c r="CC99" s="107"/>
      <c r="CD99" s="107"/>
      <c r="CE99" s="107"/>
    </row>
    <row r="100" spans="1:84">
      <c r="A100" s="41"/>
      <c r="B100" s="37"/>
      <c r="C100" s="111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194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  <c r="AZ100" s="257"/>
      <c r="BA100" s="257"/>
      <c r="BB100" s="257"/>
      <c r="BC100" s="257"/>
      <c r="BD100" s="257"/>
      <c r="BE100" s="194"/>
      <c r="BF100" s="194"/>
      <c r="BG100" s="195"/>
      <c r="BH100" s="196"/>
      <c r="BI100" s="196"/>
      <c r="BJ100" s="196"/>
      <c r="BK100" s="194"/>
      <c r="BL100" s="196"/>
      <c r="BM100" s="196"/>
      <c r="BN100" s="196"/>
      <c r="BO100" s="196"/>
      <c r="BP100" s="194"/>
      <c r="BQ100" s="196"/>
      <c r="BR100" s="196"/>
      <c r="BS100" s="196"/>
      <c r="BT100" s="196"/>
      <c r="BU100" s="194"/>
      <c r="BV100" s="196"/>
      <c r="BW100" s="196"/>
      <c r="BX100" s="196"/>
      <c r="BY100" s="218"/>
      <c r="BZ100" s="2"/>
      <c r="CA100" s="2"/>
      <c r="CB100" s="18"/>
      <c r="CC100" s="18"/>
      <c r="CD100" s="18"/>
      <c r="CE100" s="18"/>
      <c r="CF100" s="164"/>
    </row>
    <row r="101" spans="1:84">
      <c r="A101" s="32"/>
      <c r="AD101" s="196"/>
      <c r="BE101" s="196"/>
      <c r="BF101" s="196"/>
      <c r="BK101" s="196"/>
      <c r="BP101" s="196"/>
      <c r="BU101" s="196"/>
      <c r="BZ101" s="4"/>
      <c r="CA101" s="4"/>
      <c r="CF101" s="18"/>
    </row>
    <row r="102" spans="1:84">
      <c r="A102" s="32"/>
      <c r="AD102" s="196"/>
      <c r="BE102" s="196"/>
      <c r="BF102" s="196"/>
      <c r="BK102" s="196"/>
      <c r="BP102" s="196"/>
      <c r="BU102" s="196"/>
      <c r="BZ102" s="4"/>
      <c r="CA102" s="4"/>
      <c r="CF102" s="18"/>
    </row>
    <row r="103" spans="1:84">
      <c r="A103" s="32"/>
      <c r="AD103" s="196"/>
      <c r="BE103" s="196"/>
      <c r="BF103" s="196"/>
      <c r="BK103" s="196"/>
      <c r="BP103" s="196"/>
      <c r="BU103" s="196"/>
      <c r="BZ103" s="4"/>
      <c r="CA103" s="4"/>
      <c r="CF103" s="18"/>
    </row>
    <row r="104" spans="1:84">
      <c r="A104" s="32"/>
      <c r="AD104" s="196"/>
      <c r="BE104" s="196"/>
      <c r="BF104" s="196"/>
      <c r="BK104" s="196"/>
      <c r="BP104" s="196"/>
      <c r="BU104" s="196"/>
      <c r="BZ104" s="4"/>
      <c r="CA104" s="4"/>
      <c r="CF104" s="18"/>
    </row>
    <row r="105" spans="1:84">
      <c r="A105" s="32"/>
      <c r="AD105" s="196"/>
      <c r="BE105" s="196"/>
      <c r="BF105" s="196"/>
      <c r="BK105" s="196"/>
      <c r="BP105" s="196"/>
      <c r="BU105" s="196"/>
      <c r="BZ105" s="4"/>
      <c r="CA105" s="4"/>
      <c r="CF105" s="18"/>
    </row>
    <row r="106" spans="1:84">
      <c r="A106" s="32"/>
      <c r="AD106" s="196"/>
      <c r="BE106" s="196"/>
      <c r="BF106" s="196"/>
      <c r="BK106" s="196"/>
      <c r="BP106" s="196"/>
      <c r="BU106" s="196"/>
      <c r="BZ106" s="4"/>
      <c r="CA106" s="4"/>
      <c r="CF106" s="18"/>
    </row>
    <row r="107" spans="1:84" s="3" customFormat="1">
      <c r="A107" s="32"/>
      <c r="B107" s="31"/>
      <c r="C107" s="103"/>
      <c r="D107" s="10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212"/>
      <c r="U107" s="115"/>
      <c r="V107" s="115"/>
      <c r="W107" s="115"/>
      <c r="X107" s="115"/>
      <c r="Y107" s="203"/>
      <c r="Z107" s="115"/>
      <c r="AA107" s="115"/>
      <c r="AB107" s="115"/>
      <c r="AC107" s="115"/>
      <c r="AD107" s="196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96"/>
      <c r="BF107" s="196"/>
      <c r="BG107" s="115"/>
      <c r="BH107" s="115"/>
      <c r="BI107" s="115"/>
      <c r="BJ107" s="115"/>
      <c r="BK107" s="196"/>
      <c r="BL107" s="115"/>
      <c r="BM107" s="115"/>
      <c r="BN107" s="115"/>
      <c r="BO107" s="115"/>
      <c r="BP107" s="196"/>
      <c r="BQ107" s="115"/>
      <c r="BR107" s="115"/>
      <c r="BS107" s="115"/>
      <c r="BT107" s="115"/>
      <c r="BU107" s="196"/>
      <c r="BV107" s="115"/>
      <c r="BW107" s="115"/>
      <c r="BX107" s="115"/>
      <c r="BY107" s="213"/>
      <c r="BZ107" s="4"/>
      <c r="CA107" s="4"/>
      <c r="CB107" s="102"/>
      <c r="CC107" s="102"/>
      <c r="CD107" s="102"/>
      <c r="CE107" s="102"/>
      <c r="CF107" s="18"/>
    </row>
    <row r="108" spans="1:84" s="3" customFormat="1">
      <c r="A108" s="32"/>
      <c r="B108" s="31"/>
      <c r="C108" s="103"/>
      <c r="D108" s="10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212"/>
      <c r="U108" s="115"/>
      <c r="V108" s="115"/>
      <c r="W108" s="115"/>
      <c r="X108" s="115"/>
      <c r="Y108" s="203"/>
      <c r="Z108" s="115"/>
      <c r="AA108" s="115"/>
      <c r="AB108" s="115"/>
      <c r="AC108" s="115"/>
      <c r="AD108" s="196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96"/>
      <c r="BF108" s="196"/>
      <c r="BG108" s="115"/>
      <c r="BH108" s="115"/>
      <c r="BI108" s="115"/>
      <c r="BJ108" s="115"/>
      <c r="BK108" s="196"/>
      <c r="BL108" s="115"/>
      <c r="BM108" s="115"/>
      <c r="BN108" s="115"/>
      <c r="BO108" s="115"/>
      <c r="BP108" s="196"/>
      <c r="BQ108" s="115"/>
      <c r="BR108" s="115"/>
      <c r="BS108" s="115"/>
      <c r="BT108" s="115"/>
      <c r="BU108" s="196"/>
      <c r="BV108" s="115"/>
      <c r="BW108" s="115"/>
      <c r="BX108" s="115"/>
      <c r="BY108" s="213"/>
      <c r="BZ108" s="4"/>
      <c r="CA108" s="4"/>
      <c r="CB108" s="102"/>
      <c r="CC108" s="102"/>
      <c r="CD108" s="102"/>
      <c r="CE108" s="102"/>
      <c r="CF108" s="18"/>
    </row>
    <row r="109" spans="1:84" s="3" customFormat="1">
      <c r="A109" s="32"/>
      <c r="B109" s="31"/>
      <c r="C109" s="103"/>
      <c r="D109" s="10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212"/>
      <c r="U109" s="115"/>
      <c r="V109" s="115"/>
      <c r="W109" s="115"/>
      <c r="X109" s="115"/>
      <c r="Y109" s="203"/>
      <c r="Z109" s="115"/>
      <c r="AA109" s="115"/>
      <c r="AB109" s="115"/>
      <c r="AC109" s="115"/>
      <c r="AD109" s="196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96"/>
      <c r="BF109" s="196"/>
      <c r="BG109" s="115"/>
      <c r="BH109" s="115"/>
      <c r="BI109" s="115"/>
      <c r="BJ109" s="115"/>
      <c r="BK109" s="196"/>
      <c r="BL109" s="115"/>
      <c r="BM109" s="115"/>
      <c r="BN109" s="115"/>
      <c r="BO109" s="115"/>
      <c r="BP109" s="196"/>
      <c r="BQ109" s="115"/>
      <c r="BR109" s="115"/>
      <c r="BS109" s="115"/>
      <c r="BT109" s="115"/>
      <c r="BU109" s="196"/>
      <c r="BV109" s="115"/>
      <c r="BW109" s="115"/>
      <c r="BX109" s="115"/>
      <c r="BY109" s="213"/>
      <c r="BZ109" s="4"/>
      <c r="CA109" s="4"/>
      <c r="CB109" s="102"/>
      <c r="CC109" s="102"/>
      <c r="CD109" s="102"/>
      <c r="CE109" s="102"/>
      <c r="CF109" s="18"/>
    </row>
    <row r="110" spans="1:84" s="3" customFormat="1">
      <c r="A110" s="32"/>
      <c r="B110" s="31"/>
      <c r="C110" s="103"/>
      <c r="D110" s="10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212"/>
      <c r="U110" s="115"/>
      <c r="V110" s="115"/>
      <c r="W110" s="115"/>
      <c r="X110" s="115"/>
      <c r="Y110" s="203"/>
      <c r="Z110" s="115"/>
      <c r="AA110" s="115"/>
      <c r="AB110" s="115"/>
      <c r="AC110" s="115"/>
      <c r="AD110" s="196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96"/>
      <c r="BF110" s="196"/>
      <c r="BG110" s="115"/>
      <c r="BH110" s="115"/>
      <c r="BI110" s="115"/>
      <c r="BJ110" s="115"/>
      <c r="BK110" s="196"/>
      <c r="BL110" s="115"/>
      <c r="BM110" s="115"/>
      <c r="BN110" s="115"/>
      <c r="BO110" s="115"/>
      <c r="BP110" s="196"/>
      <c r="BQ110" s="115"/>
      <c r="BR110" s="115"/>
      <c r="BS110" s="115"/>
      <c r="BT110" s="115"/>
      <c r="BU110" s="196"/>
      <c r="BV110" s="115"/>
      <c r="BW110" s="115"/>
      <c r="BX110" s="115"/>
      <c r="BY110" s="213"/>
      <c r="BZ110" s="4"/>
      <c r="CA110" s="4"/>
      <c r="CB110" s="102"/>
      <c r="CC110" s="102"/>
      <c r="CD110" s="102"/>
      <c r="CE110" s="102"/>
      <c r="CF110" s="18"/>
    </row>
    <row r="111" spans="1:84" s="3" customFormat="1">
      <c r="A111" s="32"/>
      <c r="B111" s="31"/>
      <c r="C111" s="103"/>
      <c r="D111" s="10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212"/>
      <c r="U111" s="115"/>
      <c r="V111" s="115"/>
      <c r="W111" s="115"/>
      <c r="X111" s="115"/>
      <c r="Y111" s="203"/>
      <c r="Z111" s="115"/>
      <c r="AA111" s="115"/>
      <c r="AB111" s="115"/>
      <c r="AC111" s="115"/>
      <c r="AD111" s="196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96"/>
      <c r="BF111" s="196"/>
      <c r="BG111" s="115"/>
      <c r="BH111" s="115"/>
      <c r="BI111" s="115"/>
      <c r="BJ111" s="115"/>
      <c r="BK111" s="196"/>
      <c r="BL111" s="115"/>
      <c r="BM111" s="115"/>
      <c r="BN111" s="115"/>
      <c r="BO111" s="115"/>
      <c r="BP111" s="196"/>
      <c r="BQ111" s="115"/>
      <c r="BR111" s="115"/>
      <c r="BS111" s="115"/>
      <c r="BT111" s="115"/>
      <c r="BU111" s="196"/>
      <c r="BV111" s="115"/>
      <c r="BW111" s="115"/>
      <c r="BX111" s="115"/>
      <c r="BY111" s="213"/>
      <c r="BZ111" s="4"/>
      <c r="CA111" s="4"/>
      <c r="CB111" s="102"/>
      <c r="CC111" s="102"/>
      <c r="CD111" s="102"/>
      <c r="CE111" s="102"/>
      <c r="CF111" s="18"/>
    </row>
    <row r="112" spans="1:84" s="3" customFormat="1" ht="25.5" customHeight="1">
      <c r="A112" s="32"/>
      <c r="B112" s="31"/>
      <c r="C112" s="103"/>
      <c r="D112" s="10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212"/>
      <c r="U112" s="115"/>
      <c r="V112" s="115"/>
      <c r="W112" s="115"/>
      <c r="X112" s="115"/>
      <c r="Y112" s="203"/>
      <c r="Z112" s="115"/>
      <c r="AA112" s="115"/>
      <c r="AB112" s="115"/>
      <c r="AC112" s="115"/>
      <c r="AD112" s="196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96"/>
      <c r="BF112" s="196"/>
      <c r="BG112" s="115"/>
      <c r="BH112" s="115"/>
      <c r="BI112" s="115"/>
      <c r="BJ112" s="115"/>
      <c r="BK112" s="196"/>
      <c r="BL112" s="115"/>
      <c r="BM112" s="115"/>
      <c r="BN112" s="115"/>
      <c r="BO112" s="115"/>
      <c r="BP112" s="196"/>
      <c r="BQ112" s="115"/>
      <c r="BR112" s="115"/>
      <c r="BS112" s="115"/>
      <c r="BT112" s="115"/>
      <c r="BU112" s="196"/>
      <c r="BV112" s="115"/>
      <c r="BW112" s="115"/>
      <c r="BX112" s="115"/>
      <c r="BY112" s="213"/>
      <c r="BZ112" s="4"/>
      <c r="CA112" s="4"/>
      <c r="CB112" s="102"/>
      <c r="CC112" s="102"/>
      <c r="CD112" s="102"/>
      <c r="CE112" s="102"/>
      <c r="CF112" s="18"/>
    </row>
    <row r="113" spans="1:84" s="3" customFormat="1">
      <c r="A113" s="32"/>
      <c r="B113" s="31"/>
      <c r="C113" s="103"/>
      <c r="D113" s="10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212"/>
      <c r="U113" s="115"/>
      <c r="V113" s="115"/>
      <c r="W113" s="115"/>
      <c r="X113" s="115"/>
      <c r="Y113" s="203"/>
      <c r="Z113" s="115"/>
      <c r="AA113" s="115"/>
      <c r="AB113" s="115"/>
      <c r="AC113" s="115"/>
      <c r="AD113" s="196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96"/>
      <c r="BF113" s="196"/>
      <c r="BG113" s="115"/>
      <c r="BH113" s="115"/>
      <c r="BI113" s="115"/>
      <c r="BJ113" s="115"/>
      <c r="BK113" s="196"/>
      <c r="BL113" s="115"/>
      <c r="BM113" s="115"/>
      <c r="BN113" s="115"/>
      <c r="BO113" s="115"/>
      <c r="BP113" s="196"/>
      <c r="BQ113" s="115"/>
      <c r="BR113" s="115"/>
      <c r="BS113" s="115"/>
      <c r="BT113" s="115"/>
      <c r="BU113" s="196"/>
      <c r="BV113" s="115"/>
      <c r="BW113" s="115"/>
      <c r="BX113" s="115"/>
      <c r="BY113" s="213"/>
      <c r="BZ113" s="4"/>
      <c r="CA113" s="4"/>
      <c r="CB113" s="102"/>
      <c r="CC113" s="102"/>
      <c r="CD113" s="102"/>
      <c r="CE113" s="102"/>
      <c r="CF113" s="18"/>
    </row>
    <row r="114" spans="1:84" s="3" customFormat="1">
      <c r="A114" s="32"/>
      <c r="B114" s="31"/>
      <c r="C114" s="103"/>
      <c r="D114" s="10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212"/>
      <c r="U114" s="115"/>
      <c r="V114" s="115"/>
      <c r="W114" s="115"/>
      <c r="X114" s="115"/>
      <c r="Y114" s="203"/>
      <c r="Z114" s="115"/>
      <c r="AA114" s="115"/>
      <c r="AB114" s="115"/>
      <c r="AC114" s="115"/>
      <c r="AD114" s="196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96"/>
      <c r="BF114" s="196"/>
      <c r="BG114" s="115"/>
      <c r="BH114" s="115"/>
      <c r="BI114" s="115"/>
      <c r="BJ114" s="115"/>
      <c r="BK114" s="196"/>
      <c r="BL114" s="115"/>
      <c r="BM114" s="115"/>
      <c r="BN114" s="115"/>
      <c r="BO114" s="115"/>
      <c r="BP114" s="196"/>
      <c r="BQ114" s="115"/>
      <c r="BR114" s="115"/>
      <c r="BS114" s="115"/>
      <c r="BT114" s="115"/>
      <c r="BU114" s="196"/>
      <c r="BV114" s="115"/>
      <c r="BW114" s="115"/>
      <c r="BX114" s="115"/>
      <c r="BY114" s="213"/>
      <c r="BZ114" s="4"/>
      <c r="CA114" s="4"/>
      <c r="CB114" s="102"/>
      <c r="CC114" s="102"/>
      <c r="CD114" s="102"/>
      <c r="CE114" s="102"/>
      <c r="CF114" s="18"/>
    </row>
    <row r="115" spans="1:84" s="3" customFormat="1">
      <c r="A115" s="32"/>
      <c r="B115" s="31"/>
      <c r="C115" s="103"/>
      <c r="D115" s="10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212"/>
      <c r="U115" s="115"/>
      <c r="V115" s="115"/>
      <c r="W115" s="115"/>
      <c r="X115" s="115"/>
      <c r="Y115" s="203"/>
      <c r="Z115" s="115"/>
      <c r="AA115" s="115"/>
      <c r="AB115" s="115"/>
      <c r="AC115" s="115"/>
      <c r="AD115" s="196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96"/>
      <c r="BF115" s="196"/>
      <c r="BG115" s="115"/>
      <c r="BH115" s="115"/>
      <c r="BI115" s="115"/>
      <c r="BJ115" s="115"/>
      <c r="BK115" s="196"/>
      <c r="BL115" s="115"/>
      <c r="BM115" s="115"/>
      <c r="BN115" s="115"/>
      <c r="BO115" s="115"/>
      <c r="BP115" s="196"/>
      <c r="BQ115" s="115"/>
      <c r="BR115" s="115"/>
      <c r="BS115" s="115"/>
      <c r="BT115" s="115"/>
      <c r="BU115" s="196"/>
      <c r="BV115" s="115"/>
      <c r="BW115" s="115"/>
      <c r="BX115" s="115"/>
      <c r="BY115" s="213"/>
      <c r="BZ115" s="4"/>
      <c r="CA115" s="4"/>
      <c r="CB115" s="102"/>
      <c r="CC115" s="102"/>
      <c r="CD115" s="102"/>
      <c r="CE115" s="102"/>
      <c r="CF115" s="18"/>
    </row>
    <row r="116" spans="1:84" s="3" customFormat="1">
      <c r="A116" s="32"/>
      <c r="B116" s="31"/>
      <c r="C116" s="103"/>
      <c r="D116" s="10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212"/>
      <c r="U116" s="115"/>
      <c r="V116" s="115"/>
      <c r="W116" s="115"/>
      <c r="X116" s="115"/>
      <c r="Y116" s="203"/>
      <c r="Z116" s="115"/>
      <c r="AA116" s="115"/>
      <c r="AB116" s="115"/>
      <c r="AC116" s="115"/>
      <c r="AD116" s="196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96"/>
      <c r="BF116" s="196"/>
      <c r="BG116" s="115"/>
      <c r="BH116" s="115"/>
      <c r="BI116" s="115"/>
      <c r="BJ116" s="115"/>
      <c r="BK116" s="196"/>
      <c r="BL116" s="115"/>
      <c r="BM116" s="115"/>
      <c r="BN116" s="115"/>
      <c r="BO116" s="115"/>
      <c r="BP116" s="196"/>
      <c r="BQ116" s="115"/>
      <c r="BR116" s="115"/>
      <c r="BS116" s="115"/>
      <c r="BT116" s="115"/>
      <c r="BU116" s="196"/>
      <c r="BV116" s="115"/>
      <c r="BW116" s="115"/>
      <c r="BX116" s="115"/>
      <c r="BY116" s="213"/>
      <c r="BZ116" s="4"/>
      <c r="CA116" s="4"/>
      <c r="CB116" s="102"/>
      <c r="CC116" s="102"/>
      <c r="CD116" s="102"/>
      <c r="CE116" s="102"/>
      <c r="CF116" s="18"/>
    </row>
    <row r="117" spans="1:84" s="3" customFormat="1">
      <c r="A117" s="32"/>
      <c r="B117" s="31"/>
      <c r="C117" s="103"/>
      <c r="D117" s="10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212"/>
      <c r="U117" s="115"/>
      <c r="V117" s="115"/>
      <c r="W117" s="115"/>
      <c r="X117" s="115"/>
      <c r="Y117" s="203"/>
      <c r="Z117" s="115"/>
      <c r="AA117" s="115"/>
      <c r="AB117" s="115"/>
      <c r="AC117" s="115"/>
      <c r="AD117" s="196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96"/>
      <c r="BF117" s="196"/>
      <c r="BG117" s="115"/>
      <c r="BH117" s="115"/>
      <c r="BI117" s="115"/>
      <c r="BJ117" s="115"/>
      <c r="BK117" s="196"/>
      <c r="BL117" s="115"/>
      <c r="BM117" s="115"/>
      <c r="BN117" s="115"/>
      <c r="BO117" s="115"/>
      <c r="BP117" s="196"/>
      <c r="BQ117" s="115"/>
      <c r="BR117" s="115"/>
      <c r="BS117" s="115"/>
      <c r="BT117" s="115"/>
      <c r="BU117" s="196"/>
      <c r="BV117" s="115"/>
      <c r="BW117" s="115"/>
      <c r="BX117" s="115"/>
      <c r="BY117" s="213"/>
      <c r="BZ117" s="4"/>
      <c r="CA117" s="4"/>
      <c r="CB117" s="102"/>
      <c r="CC117" s="102"/>
      <c r="CD117" s="102"/>
      <c r="CE117" s="102"/>
      <c r="CF117" s="18"/>
    </row>
    <row r="118" spans="1:84" s="3" customFormat="1">
      <c r="A118" s="32"/>
      <c r="B118" s="31"/>
      <c r="C118" s="103"/>
      <c r="D118" s="10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212"/>
      <c r="U118" s="115"/>
      <c r="V118" s="115"/>
      <c r="W118" s="115"/>
      <c r="X118" s="115"/>
      <c r="Y118" s="203"/>
      <c r="Z118" s="115"/>
      <c r="AA118" s="115"/>
      <c r="AB118" s="115"/>
      <c r="AC118" s="115"/>
      <c r="AD118" s="196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96"/>
      <c r="BF118" s="196"/>
      <c r="BG118" s="115"/>
      <c r="BH118" s="115"/>
      <c r="BI118" s="115"/>
      <c r="BJ118" s="115"/>
      <c r="BK118" s="196"/>
      <c r="BL118" s="115"/>
      <c r="BM118" s="115"/>
      <c r="BN118" s="115"/>
      <c r="BO118" s="115"/>
      <c r="BP118" s="196"/>
      <c r="BQ118" s="115"/>
      <c r="BR118" s="115"/>
      <c r="BS118" s="115"/>
      <c r="BT118" s="115"/>
      <c r="BU118" s="196"/>
      <c r="BV118" s="115"/>
      <c r="BW118" s="115"/>
      <c r="BX118" s="115"/>
      <c r="BY118" s="213"/>
      <c r="BZ118" s="4"/>
      <c r="CA118" s="4"/>
      <c r="CB118" s="102"/>
      <c r="CC118" s="102"/>
      <c r="CD118" s="102"/>
      <c r="CE118" s="102"/>
      <c r="CF118" s="18"/>
    </row>
    <row r="119" spans="1:84" s="3" customFormat="1">
      <c r="A119" s="38"/>
      <c r="B119" s="3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219"/>
      <c r="U119" s="196"/>
      <c r="V119" s="196"/>
      <c r="W119" s="196"/>
      <c r="X119" s="196"/>
      <c r="Y119" s="206"/>
      <c r="Z119" s="196"/>
      <c r="AA119" s="196"/>
      <c r="AB119" s="196"/>
      <c r="AC119" s="196"/>
      <c r="AD119" s="196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218"/>
      <c r="BZ119" s="4"/>
      <c r="CA119" s="4"/>
      <c r="CB119" s="18"/>
      <c r="CC119" s="18"/>
      <c r="CD119" s="18"/>
      <c r="CE119" s="18"/>
      <c r="CF119" s="18"/>
    </row>
    <row r="120" spans="1:84" s="3" customFormat="1">
      <c r="A120" s="38"/>
      <c r="B120" s="3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219"/>
      <c r="U120" s="196"/>
      <c r="V120" s="196"/>
      <c r="W120" s="196"/>
      <c r="X120" s="196"/>
      <c r="Y120" s="206"/>
      <c r="Z120" s="196"/>
      <c r="AA120" s="196"/>
      <c r="AB120" s="196"/>
      <c r="AC120" s="196"/>
      <c r="AD120" s="196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218"/>
      <c r="BZ120" s="4"/>
      <c r="CA120" s="4"/>
      <c r="CB120" s="18"/>
      <c r="CC120" s="18"/>
      <c r="CD120" s="18"/>
      <c r="CE120" s="18"/>
      <c r="CF120" s="18"/>
    </row>
    <row r="121" spans="1:84" s="3" customFormat="1">
      <c r="A121" s="38"/>
      <c r="B121" s="3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219"/>
      <c r="U121" s="196"/>
      <c r="V121" s="196"/>
      <c r="W121" s="196"/>
      <c r="X121" s="196"/>
      <c r="Y121" s="206"/>
      <c r="Z121" s="196"/>
      <c r="AA121" s="196"/>
      <c r="AB121" s="196"/>
      <c r="AC121" s="196"/>
      <c r="AD121" s="196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218"/>
      <c r="BZ121" s="4"/>
      <c r="CA121" s="4"/>
      <c r="CB121" s="18"/>
      <c r="CC121" s="18"/>
      <c r="CD121" s="18"/>
      <c r="CE121" s="18"/>
      <c r="CF121" s="18"/>
    </row>
    <row r="122" spans="1:84" s="3" customFormat="1">
      <c r="A122" s="38"/>
      <c r="B122" s="3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219"/>
      <c r="U122" s="196"/>
      <c r="V122" s="196"/>
      <c r="W122" s="196"/>
      <c r="X122" s="196"/>
      <c r="Y122" s="206"/>
      <c r="Z122" s="196"/>
      <c r="AA122" s="196"/>
      <c r="AB122" s="196"/>
      <c r="AC122" s="196"/>
      <c r="AD122" s="196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218"/>
      <c r="BZ122" s="4"/>
      <c r="CA122" s="4"/>
      <c r="CB122" s="18"/>
      <c r="CC122" s="18"/>
      <c r="CD122" s="18"/>
      <c r="CE122" s="18"/>
      <c r="CF122" s="18"/>
    </row>
    <row r="123" spans="1:84" s="3" customFormat="1">
      <c r="A123" s="2"/>
      <c r="B123" s="31"/>
      <c r="C123" s="111"/>
      <c r="D123" s="111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219"/>
      <c r="U123" s="196"/>
      <c r="V123" s="196"/>
      <c r="W123" s="196"/>
      <c r="X123" s="196"/>
      <c r="Y123" s="206"/>
      <c r="Z123" s="196"/>
      <c r="AA123" s="196"/>
      <c r="AB123" s="196"/>
      <c r="AC123" s="196"/>
      <c r="AD123" s="17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  <c r="BB123" s="196"/>
      <c r="BC123" s="196"/>
      <c r="BD123" s="196"/>
      <c r="BE123" s="176"/>
      <c r="BF123" s="176"/>
      <c r="BG123" s="196"/>
      <c r="BH123" s="196"/>
      <c r="BI123" s="196"/>
      <c r="BJ123" s="196"/>
      <c r="BK123" s="176"/>
      <c r="BL123" s="196"/>
      <c r="BM123" s="196"/>
      <c r="BN123" s="196"/>
      <c r="BO123" s="196"/>
      <c r="BP123" s="176"/>
      <c r="BQ123" s="196"/>
      <c r="BR123" s="196"/>
      <c r="BS123" s="196"/>
      <c r="BT123" s="196"/>
      <c r="BU123" s="176"/>
      <c r="BV123" s="196"/>
      <c r="BW123" s="196"/>
      <c r="BX123" s="196"/>
      <c r="BY123" s="218"/>
      <c r="BZ123" s="40"/>
      <c r="CA123" s="40"/>
      <c r="CB123" s="18"/>
      <c r="CC123" s="18"/>
      <c r="CD123" s="18"/>
      <c r="CE123" s="18"/>
      <c r="CF123" s="141"/>
    </row>
    <row r="124" spans="1:84" s="3" customFormat="1">
      <c r="A124" s="2"/>
      <c r="B124" s="31"/>
      <c r="C124" s="103"/>
      <c r="D124" s="10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212"/>
      <c r="U124" s="115"/>
      <c r="V124" s="115"/>
      <c r="W124" s="115"/>
      <c r="X124" s="115"/>
      <c r="Y124" s="203"/>
      <c r="Z124" s="115"/>
      <c r="AA124" s="115"/>
      <c r="AB124" s="115"/>
      <c r="AC124" s="115"/>
      <c r="AD124" s="17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75"/>
      <c r="BF124" s="175"/>
      <c r="BG124" s="115"/>
      <c r="BH124" s="115"/>
      <c r="BI124" s="115"/>
      <c r="BJ124" s="115"/>
      <c r="BK124" s="175"/>
      <c r="BL124" s="115"/>
      <c r="BM124" s="115"/>
      <c r="BN124" s="115"/>
      <c r="BO124" s="115"/>
      <c r="BP124" s="175"/>
      <c r="BQ124" s="115"/>
      <c r="BR124" s="115"/>
      <c r="BS124" s="115"/>
      <c r="BT124" s="115"/>
      <c r="BU124" s="175"/>
      <c r="BV124" s="115"/>
      <c r="BW124" s="115"/>
      <c r="BX124" s="115"/>
      <c r="BY124" s="213"/>
      <c r="BZ124" s="31"/>
      <c r="CA124" s="31"/>
      <c r="CB124" s="102"/>
      <c r="CC124" s="102"/>
      <c r="CD124" s="102"/>
      <c r="CE124" s="102"/>
      <c r="CF124" s="140"/>
    </row>
    <row r="125" spans="1:84" s="3" customFormat="1">
      <c r="A125" s="2"/>
      <c r="B125" s="31"/>
      <c r="C125" s="103"/>
      <c r="D125" s="10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212"/>
      <c r="U125" s="115"/>
      <c r="V125" s="115"/>
      <c r="W125" s="115"/>
      <c r="X125" s="115"/>
      <c r="Y125" s="203"/>
      <c r="Z125" s="115"/>
      <c r="AA125" s="115"/>
      <c r="AB125" s="115"/>
      <c r="AC125" s="115"/>
      <c r="AD125" s="17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75"/>
      <c r="BF125" s="175"/>
      <c r="BG125" s="115"/>
      <c r="BH125" s="115"/>
      <c r="BI125" s="115"/>
      <c r="BJ125" s="115"/>
      <c r="BK125" s="175"/>
      <c r="BL125" s="115"/>
      <c r="BM125" s="115"/>
      <c r="BN125" s="115"/>
      <c r="BO125" s="115"/>
      <c r="BP125" s="175"/>
      <c r="BQ125" s="115"/>
      <c r="BR125" s="115"/>
      <c r="BS125" s="115"/>
      <c r="BT125" s="115"/>
      <c r="BU125" s="175"/>
      <c r="BV125" s="115"/>
      <c r="BW125" s="115"/>
      <c r="BX125" s="115"/>
      <c r="BY125" s="213"/>
      <c r="BZ125" s="31"/>
      <c r="CA125" s="31"/>
      <c r="CB125" s="102"/>
      <c r="CC125" s="102"/>
      <c r="CD125" s="102"/>
      <c r="CE125" s="102"/>
      <c r="CF125" s="140"/>
    </row>
    <row r="126" spans="1:84" s="3" customFormat="1">
      <c r="A126" s="2"/>
      <c r="B126" s="31"/>
      <c r="C126" s="103"/>
      <c r="D126" s="10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212"/>
      <c r="U126" s="115"/>
      <c r="V126" s="115"/>
      <c r="W126" s="115"/>
      <c r="X126" s="115"/>
      <c r="Y126" s="203"/>
      <c r="Z126" s="115"/>
      <c r="AA126" s="115"/>
      <c r="AB126" s="115"/>
      <c r="AC126" s="115"/>
      <c r="AD126" s="17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75"/>
      <c r="BF126" s="175"/>
      <c r="BG126" s="115"/>
      <c r="BH126" s="115"/>
      <c r="BI126" s="115"/>
      <c r="BJ126" s="115"/>
      <c r="BK126" s="175"/>
      <c r="BL126" s="115"/>
      <c r="BM126" s="115"/>
      <c r="BN126" s="115"/>
      <c r="BO126" s="115"/>
      <c r="BP126" s="175"/>
      <c r="BQ126" s="115"/>
      <c r="BR126" s="115"/>
      <c r="BS126" s="115"/>
      <c r="BT126" s="115"/>
      <c r="BU126" s="175"/>
      <c r="BV126" s="115"/>
      <c r="BW126" s="115"/>
      <c r="BX126" s="115"/>
      <c r="BY126" s="213"/>
      <c r="BZ126" s="31"/>
      <c r="CA126" s="31"/>
      <c r="CB126" s="102"/>
      <c r="CC126" s="102"/>
      <c r="CD126" s="102"/>
      <c r="CE126" s="102"/>
      <c r="CF126" s="140"/>
    </row>
  </sheetData>
  <mergeCells count="10">
    <mergeCell ref="CA4:CA7"/>
    <mergeCell ref="CA9:CA76"/>
    <mergeCell ref="CA77:CA87"/>
    <mergeCell ref="CA89:CA90"/>
    <mergeCell ref="A1:BZ1"/>
    <mergeCell ref="T2:BY2"/>
    <mergeCell ref="A91:B91"/>
    <mergeCell ref="AE100:BD100"/>
    <mergeCell ref="D100:AC100"/>
    <mergeCell ref="D2:S2"/>
  </mergeCells>
  <pageMargins left="0.25" right="0.25" top="0.75" bottom="0.75" header="0.3" footer="0.3"/>
  <pageSetup paperSize="9" scale="22" fitToHeight="0" orientation="landscape" horizontalDpi="300" verticalDpi="300" r:id="rId1"/>
  <headerFooter alignWithMargins="0"/>
  <rowBreaks count="1" manualBreakCount="1">
    <brk id="99" max="8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B10"/>
  <sheetViews>
    <sheetView workbookViewId="0">
      <selection activeCell="I21" sqref="I21"/>
    </sheetView>
  </sheetViews>
  <sheetFormatPr defaultRowHeight="15"/>
  <cols>
    <col min="1" max="1" width="9.33203125" style="237"/>
    <col min="2" max="16384" width="9.33203125" style="236"/>
  </cols>
  <sheetData>
    <row r="1" spans="1:2">
      <c r="A1" s="237" t="s">
        <v>124</v>
      </c>
      <c r="B1" s="236" t="s">
        <v>178</v>
      </c>
    </row>
    <row r="3" spans="1:2">
      <c r="A3" s="237" t="s">
        <v>166</v>
      </c>
      <c r="B3" s="236" t="s">
        <v>177</v>
      </c>
    </row>
    <row r="4" spans="1:2">
      <c r="A4" s="237" t="s">
        <v>165</v>
      </c>
      <c r="B4" s="236" t="s">
        <v>176</v>
      </c>
    </row>
    <row r="5" spans="1:2">
      <c r="A5" s="237" t="s">
        <v>175</v>
      </c>
      <c r="B5" s="236" t="s">
        <v>174</v>
      </c>
    </row>
    <row r="8" spans="1:2">
      <c r="B8" s="236" t="s">
        <v>173</v>
      </c>
    </row>
    <row r="9" spans="1:2" ht="17.25" customHeight="1">
      <c r="B9" s="236" t="s">
        <v>172</v>
      </c>
    </row>
    <row r="10" spans="1:2">
      <c r="B10" s="236" t="s">
        <v>171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2:C11"/>
  <sheetViews>
    <sheetView workbookViewId="0">
      <selection activeCell="I21" sqref="I21"/>
    </sheetView>
  </sheetViews>
  <sheetFormatPr defaultRowHeight="12.75"/>
  <cols>
    <col min="2" max="2" width="17.33203125" customWidth="1"/>
    <col min="3" max="3" width="60.33203125" customWidth="1"/>
  </cols>
  <sheetData>
    <row r="2" spans="1:3" ht="51" customHeight="1">
      <c r="A2" s="270" t="s">
        <v>198</v>
      </c>
      <c r="B2" s="270"/>
      <c r="C2" s="270"/>
    </row>
    <row r="3" spans="1:3" s="244" customFormat="1" ht="25.5">
      <c r="A3" s="245" t="s">
        <v>179</v>
      </c>
      <c r="B3" s="245" t="s">
        <v>180</v>
      </c>
      <c r="C3" s="245" t="s">
        <v>181</v>
      </c>
    </row>
    <row r="4" spans="1:3" ht="25.5">
      <c r="A4" s="238" t="s">
        <v>126</v>
      </c>
      <c r="B4" s="238" t="s">
        <v>182</v>
      </c>
      <c r="C4" s="238" t="s">
        <v>183</v>
      </c>
    </row>
    <row r="5" spans="1:3" ht="38.25">
      <c r="A5" s="238" t="s">
        <v>127</v>
      </c>
      <c r="B5" s="238" t="s">
        <v>184</v>
      </c>
      <c r="C5" s="238" t="s">
        <v>185</v>
      </c>
    </row>
    <row r="6" spans="1:3" ht="38.25">
      <c r="A6" s="238" t="s">
        <v>128</v>
      </c>
      <c r="B6" s="238" t="s">
        <v>186</v>
      </c>
      <c r="C6" s="238" t="s">
        <v>187</v>
      </c>
    </row>
    <row r="7" spans="1:3" ht="38.25">
      <c r="A7" s="238" t="s">
        <v>129</v>
      </c>
      <c r="B7" s="238" t="s">
        <v>188</v>
      </c>
      <c r="C7" s="238" t="s">
        <v>189</v>
      </c>
    </row>
    <row r="8" spans="1:3" ht="25.5">
      <c r="A8" s="238" t="s">
        <v>130</v>
      </c>
      <c r="B8" s="238" t="s">
        <v>190</v>
      </c>
      <c r="C8" s="238" t="s">
        <v>191</v>
      </c>
    </row>
    <row r="9" spans="1:3" ht="63.75">
      <c r="A9" s="238" t="s">
        <v>131</v>
      </c>
      <c r="B9" s="238" t="s">
        <v>192</v>
      </c>
      <c r="C9" s="238" t="s">
        <v>193</v>
      </c>
    </row>
    <row r="10" spans="1:3" ht="25.5">
      <c r="A10" s="238" t="s">
        <v>132</v>
      </c>
      <c r="B10" s="238" t="s">
        <v>194</v>
      </c>
      <c r="C10" s="238" t="s">
        <v>195</v>
      </c>
    </row>
    <row r="11" spans="1:3" ht="25.5">
      <c r="A11" s="238" t="s">
        <v>133</v>
      </c>
      <c r="B11" s="238" t="s">
        <v>196</v>
      </c>
      <c r="C11" s="238" t="s">
        <v>197</v>
      </c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C38"/>
  <sheetViews>
    <sheetView topLeftCell="A19" workbookViewId="0">
      <selection activeCell="I21" sqref="I21"/>
    </sheetView>
  </sheetViews>
  <sheetFormatPr defaultRowHeight="12.75"/>
  <cols>
    <col min="1" max="1" width="16" customWidth="1"/>
    <col min="2" max="2" width="35.83203125" customWidth="1"/>
    <col min="3" max="3" width="91.5" customWidth="1"/>
  </cols>
  <sheetData>
    <row r="2" spans="1:3" ht="15.75">
      <c r="A2" s="271" t="s">
        <v>164</v>
      </c>
      <c r="B2" s="271"/>
      <c r="C2" s="271"/>
    </row>
    <row r="4" spans="1:3" ht="38.25">
      <c r="A4" s="242" t="s">
        <v>262</v>
      </c>
      <c r="B4" s="243" t="s">
        <v>263</v>
      </c>
      <c r="C4" s="243" t="s">
        <v>181</v>
      </c>
    </row>
    <row r="5" spans="1:3" s="241" customFormat="1" ht="13.5">
      <c r="A5" s="272" t="s">
        <v>199</v>
      </c>
      <c r="B5" s="272"/>
      <c r="C5" s="272"/>
    </row>
    <row r="6" spans="1:3" ht="25.5">
      <c r="A6" s="239" t="s">
        <v>134</v>
      </c>
      <c r="B6" s="239" t="s">
        <v>200</v>
      </c>
      <c r="C6" s="238" t="s">
        <v>201</v>
      </c>
    </row>
    <row r="7" spans="1:3" ht="25.5">
      <c r="A7" s="239" t="s">
        <v>135</v>
      </c>
      <c r="B7" s="239" t="s">
        <v>202</v>
      </c>
      <c r="C7" s="238" t="s">
        <v>203</v>
      </c>
    </row>
    <row r="8" spans="1:3" ht="25.5">
      <c r="A8" s="239" t="s">
        <v>136</v>
      </c>
      <c r="B8" s="239" t="s">
        <v>204</v>
      </c>
      <c r="C8" s="238" t="s">
        <v>205</v>
      </c>
    </row>
    <row r="9" spans="1:3">
      <c r="A9" s="239" t="s">
        <v>137</v>
      </c>
      <c r="B9" s="239" t="s">
        <v>206</v>
      </c>
      <c r="C9" s="238" t="s">
        <v>207</v>
      </c>
    </row>
    <row r="10" spans="1:3">
      <c r="A10" s="239" t="s">
        <v>138</v>
      </c>
      <c r="B10" s="239" t="s">
        <v>208</v>
      </c>
      <c r="C10" s="238" t="s">
        <v>209</v>
      </c>
    </row>
    <row r="11" spans="1:3">
      <c r="A11" s="239" t="s">
        <v>139</v>
      </c>
      <c r="B11" s="239" t="s">
        <v>210</v>
      </c>
      <c r="C11" s="238" t="s">
        <v>211</v>
      </c>
    </row>
    <row r="12" spans="1:3" ht="25.5">
      <c r="A12" s="239" t="s">
        <v>140</v>
      </c>
      <c r="B12" s="239" t="s">
        <v>212</v>
      </c>
      <c r="C12" s="238" t="s">
        <v>213</v>
      </c>
    </row>
    <row r="13" spans="1:3" ht="25.5">
      <c r="A13" s="239" t="s">
        <v>141</v>
      </c>
      <c r="B13" s="239" t="s">
        <v>214</v>
      </c>
      <c r="C13" s="238" t="s">
        <v>215</v>
      </c>
    </row>
    <row r="14" spans="1:3" ht="25.5">
      <c r="A14" s="239" t="s">
        <v>142</v>
      </c>
      <c r="B14" s="239" t="s">
        <v>216</v>
      </c>
      <c r="C14" s="238" t="s">
        <v>217</v>
      </c>
    </row>
    <row r="15" spans="1:3" s="241" customFormat="1" ht="13.5">
      <c r="A15" s="272" t="s">
        <v>218</v>
      </c>
      <c r="B15" s="272"/>
      <c r="C15" s="272"/>
    </row>
    <row r="16" spans="1:3" s="241" customFormat="1" ht="13.5">
      <c r="A16" s="272" t="s">
        <v>219</v>
      </c>
      <c r="B16" s="272"/>
      <c r="C16" s="272"/>
    </row>
    <row r="17" spans="1:3" ht="38.25">
      <c r="A17" s="239" t="s">
        <v>143</v>
      </c>
      <c r="B17" s="239" t="s">
        <v>220</v>
      </c>
      <c r="C17" s="238" t="s">
        <v>221</v>
      </c>
    </row>
    <row r="18" spans="1:3" ht="76.5">
      <c r="A18" s="239" t="s">
        <v>144</v>
      </c>
      <c r="B18" s="239" t="s">
        <v>222</v>
      </c>
      <c r="C18" s="240" t="s">
        <v>223</v>
      </c>
    </row>
    <row r="19" spans="1:3" ht="51">
      <c r="A19" s="239" t="s">
        <v>145</v>
      </c>
      <c r="B19" s="239" t="s">
        <v>224</v>
      </c>
      <c r="C19" s="240" t="s">
        <v>225</v>
      </c>
    </row>
    <row r="20" spans="1:3" ht="25.5">
      <c r="A20" s="239" t="s">
        <v>146</v>
      </c>
      <c r="B20" s="239" t="s">
        <v>259</v>
      </c>
      <c r="C20" s="238" t="s">
        <v>260</v>
      </c>
    </row>
    <row r="21" spans="1:3" ht="25.5">
      <c r="A21" s="239" t="s">
        <v>147</v>
      </c>
      <c r="B21" s="239" t="s">
        <v>226</v>
      </c>
      <c r="C21" s="238" t="s">
        <v>227</v>
      </c>
    </row>
    <row r="22" spans="1:3" ht="25.5">
      <c r="A22" s="239" t="s">
        <v>148</v>
      </c>
      <c r="B22" s="239" t="s">
        <v>228</v>
      </c>
      <c r="C22" s="238" t="s">
        <v>229</v>
      </c>
    </row>
    <row r="23" spans="1:3" ht="25.5">
      <c r="A23" s="239" t="s">
        <v>149</v>
      </c>
      <c r="B23" s="239" t="s">
        <v>230</v>
      </c>
      <c r="C23" s="238" t="s">
        <v>231</v>
      </c>
    </row>
    <row r="24" spans="1:3" ht="25.5">
      <c r="A24" s="239" t="s">
        <v>150</v>
      </c>
      <c r="B24" s="239" t="s">
        <v>232</v>
      </c>
      <c r="C24" s="238" t="s">
        <v>233</v>
      </c>
    </row>
    <row r="25" spans="1:3">
      <c r="A25" s="239" t="s">
        <v>151</v>
      </c>
      <c r="B25" s="239" t="s">
        <v>234</v>
      </c>
      <c r="C25" s="238" t="s">
        <v>261</v>
      </c>
    </row>
    <row r="26" spans="1:3" s="241" customFormat="1" ht="13.5">
      <c r="A26" s="272" t="s">
        <v>235</v>
      </c>
      <c r="B26" s="272"/>
      <c r="C26" s="272"/>
    </row>
    <row r="27" spans="1:3">
      <c r="A27" s="239" t="s">
        <v>152</v>
      </c>
      <c r="B27" s="239" t="s">
        <v>236</v>
      </c>
      <c r="C27" s="238" t="s">
        <v>237</v>
      </c>
    </row>
    <row r="28" spans="1:3" ht="25.5">
      <c r="A28" s="239" t="s">
        <v>153</v>
      </c>
      <c r="B28" s="239" t="s">
        <v>238</v>
      </c>
      <c r="C28" s="238" t="s">
        <v>239</v>
      </c>
    </row>
    <row r="29" spans="1:3" ht="25.5">
      <c r="A29" s="239" t="s">
        <v>154</v>
      </c>
      <c r="B29" s="239" t="s">
        <v>240</v>
      </c>
      <c r="C29" s="238" t="s">
        <v>241</v>
      </c>
    </row>
    <row r="30" spans="1:3" ht="25.5">
      <c r="A30" s="239" t="s">
        <v>155</v>
      </c>
      <c r="B30" s="239" t="s">
        <v>242</v>
      </c>
      <c r="C30" s="238" t="s">
        <v>243</v>
      </c>
    </row>
    <row r="31" spans="1:3" ht="25.5">
      <c r="A31" s="239" t="s">
        <v>156</v>
      </c>
      <c r="B31" s="239" t="s">
        <v>244</v>
      </c>
      <c r="C31" s="238" t="s">
        <v>245</v>
      </c>
    </row>
    <row r="32" spans="1:3" ht="25.5">
      <c r="A32" s="239" t="s">
        <v>157</v>
      </c>
      <c r="B32" s="239" t="s">
        <v>246</v>
      </c>
      <c r="C32" s="238" t="s">
        <v>247</v>
      </c>
    </row>
    <row r="33" spans="1:3" ht="25.5">
      <c r="A33" s="239" t="s">
        <v>158</v>
      </c>
      <c r="B33" s="239" t="s">
        <v>248</v>
      </c>
      <c r="C33" s="238" t="s">
        <v>249</v>
      </c>
    </row>
    <row r="34" spans="1:3" ht="25.5">
      <c r="A34" s="239" t="s">
        <v>159</v>
      </c>
      <c r="B34" s="239" t="s">
        <v>250</v>
      </c>
      <c r="C34" s="238" t="s">
        <v>251</v>
      </c>
    </row>
    <row r="35" spans="1:3" s="241" customFormat="1" ht="13.5">
      <c r="A35" s="272" t="s">
        <v>252</v>
      </c>
      <c r="B35" s="272"/>
      <c r="C35" s="272"/>
    </row>
    <row r="36" spans="1:3" ht="51">
      <c r="A36" s="239" t="s">
        <v>160</v>
      </c>
      <c r="B36" s="239" t="s">
        <v>253</v>
      </c>
      <c r="C36" s="240" t="s">
        <v>254</v>
      </c>
    </row>
    <row r="37" spans="1:3" ht="25.5">
      <c r="A37" s="239" t="s">
        <v>161</v>
      </c>
      <c r="B37" s="239" t="s">
        <v>255</v>
      </c>
      <c r="C37" s="238" t="s">
        <v>256</v>
      </c>
    </row>
    <row r="38" spans="1:3" ht="25.5">
      <c r="A38" s="239" t="s">
        <v>162</v>
      </c>
      <c r="B38" s="239" t="s">
        <v>257</v>
      </c>
      <c r="C38" s="238" t="s">
        <v>258</v>
      </c>
    </row>
  </sheetData>
  <mergeCells count="6">
    <mergeCell ref="A2:C2"/>
    <mergeCell ref="A15:C15"/>
    <mergeCell ref="A16:C16"/>
    <mergeCell ref="A26:C26"/>
    <mergeCell ref="A35:C35"/>
    <mergeCell ref="A5:C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B24"/>
  <sheetViews>
    <sheetView workbookViewId="0">
      <selection activeCell="I21" sqref="I21"/>
    </sheetView>
  </sheetViews>
  <sheetFormatPr defaultRowHeight="12.75"/>
  <cols>
    <col min="1" max="1" width="65.1640625" customWidth="1"/>
    <col min="2" max="2" width="15.83203125" customWidth="1"/>
  </cols>
  <sheetData>
    <row r="2" spans="1:2" s="247" customFormat="1" ht="15.75">
      <c r="A2" s="246" t="s">
        <v>264</v>
      </c>
      <c r="B2" s="246" t="s">
        <v>265</v>
      </c>
    </row>
    <row r="3" spans="1:2" ht="25.5">
      <c r="A3" s="245" t="s">
        <v>266</v>
      </c>
      <c r="B3" s="239"/>
    </row>
    <row r="4" spans="1:2" ht="25.5">
      <c r="A4" s="238" t="s">
        <v>269</v>
      </c>
      <c r="B4" s="239" t="s">
        <v>267</v>
      </c>
    </row>
    <row r="5" spans="1:2" ht="25.5">
      <c r="A5" s="238" t="s">
        <v>270</v>
      </c>
      <c r="B5" s="239" t="s">
        <v>268</v>
      </c>
    </row>
    <row r="6" spans="1:2" ht="25.5">
      <c r="A6" s="238" t="s">
        <v>271</v>
      </c>
      <c r="B6" s="239" t="s">
        <v>272</v>
      </c>
    </row>
    <row r="7" spans="1:2" ht="25.5">
      <c r="A7" s="238" t="s">
        <v>273</v>
      </c>
      <c r="B7" s="239" t="s">
        <v>274</v>
      </c>
    </row>
    <row r="8" spans="1:2">
      <c r="A8" s="238" t="s">
        <v>275</v>
      </c>
      <c r="B8" s="239" t="s">
        <v>276</v>
      </c>
    </row>
    <row r="9" spans="1:2" ht="25.5">
      <c r="A9" s="238" t="s">
        <v>277</v>
      </c>
      <c r="B9" s="239" t="s">
        <v>278</v>
      </c>
    </row>
    <row r="10" spans="1:2" ht="25.5">
      <c r="A10" s="238" t="s">
        <v>279</v>
      </c>
      <c r="B10" s="239" t="s">
        <v>281</v>
      </c>
    </row>
    <row r="11" spans="1:2" ht="25.5">
      <c r="A11" s="245" t="s">
        <v>280</v>
      </c>
      <c r="B11" s="239"/>
    </row>
    <row r="12" spans="1:2">
      <c r="A12" s="238" t="s">
        <v>283</v>
      </c>
      <c r="B12" s="239" t="s">
        <v>282</v>
      </c>
    </row>
    <row r="13" spans="1:2" ht="25.5">
      <c r="A13" s="238" t="s">
        <v>284</v>
      </c>
      <c r="B13" s="239" t="s">
        <v>289</v>
      </c>
    </row>
    <row r="14" spans="1:2" ht="25.5">
      <c r="A14" s="238" t="s">
        <v>285</v>
      </c>
      <c r="B14" s="239" t="s">
        <v>290</v>
      </c>
    </row>
    <row r="15" spans="1:2" ht="63.75">
      <c r="A15" s="240" t="s">
        <v>286</v>
      </c>
      <c r="B15" s="239" t="s">
        <v>291</v>
      </c>
    </row>
    <row r="16" spans="1:2" ht="25.5">
      <c r="A16" s="238" t="s">
        <v>287</v>
      </c>
      <c r="B16" s="239" t="s">
        <v>292</v>
      </c>
    </row>
    <row r="17" spans="1:2" ht="25.5">
      <c r="A17" s="238" t="s">
        <v>288</v>
      </c>
      <c r="B17" s="239" t="s">
        <v>293</v>
      </c>
    </row>
    <row r="18" spans="1:2">
      <c r="A18" s="245" t="s">
        <v>294</v>
      </c>
      <c r="B18" s="239"/>
    </row>
    <row r="19" spans="1:2" ht="25.5">
      <c r="A19" s="238" t="s">
        <v>295</v>
      </c>
      <c r="B19" s="239" t="s">
        <v>301</v>
      </c>
    </row>
    <row r="20" spans="1:2">
      <c r="A20" s="238" t="s">
        <v>296</v>
      </c>
      <c r="B20" s="239" t="s">
        <v>302</v>
      </c>
    </row>
    <row r="21" spans="1:2" ht="25.5">
      <c r="A21" s="238" t="s">
        <v>297</v>
      </c>
      <c r="B21" s="239" t="s">
        <v>303</v>
      </c>
    </row>
    <row r="22" spans="1:2">
      <c r="A22" s="238" t="s">
        <v>298</v>
      </c>
      <c r="B22" s="239" t="s">
        <v>304</v>
      </c>
    </row>
    <row r="23" spans="1:2">
      <c r="A23" s="238" t="s">
        <v>299</v>
      </c>
      <c r="B23" s="239" t="s">
        <v>305</v>
      </c>
    </row>
    <row r="24" spans="1:2">
      <c r="A24" s="238" t="s">
        <v>300</v>
      </c>
      <c r="B24" s="239" t="s">
        <v>306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 профиль</vt:lpstr>
      <vt:lpstr>условные обозначения</vt:lpstr>
      <vt:lpstr>системные компетенции</vt:lpstr>
      <vt:lpstr>профессиональные колмпетенции</vt:lpstr>
      <vt:lpstr>проф.задачи</vt:lpstr>
      <vt:lpstr>' профиль'!Область_печати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Седова Наталья Сергеевна</dc:creator>
  <cp:lastModifiedBy>nshubnyakova</cp:lastModifiedBy>
  <cp:lastPrinted>2015-03-12T11:22:56Z</cp:lastPrinted>
  <dcterms:created xsi:type="dcterms:W3CDTF">2013-10-08T15:13:11Z</dcterms:created>
  <dcterms:modified xsi:type="dcterms:W3CDTF">2015-03-18T08:59:16Z</dcterms:modified>
</cp:coreProperties>
</file>